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1760" activeTab="1"/>
  </bookViews>
  <sheets>
    <sheet name="Dane liczbowe" sheetId="1" r:id="rId1"/>
    <sheet name="Specjalizacje" sheetId="2" r:id="rId2"/>
  </sheets>
  <definedNames/>
  <calcPr fullCalcOnLoad="1"/>
</workbook>
</file>

<file path=xl/sharedStrings.xml><?xml version="1.0" encoding="utf-8"?>
<sst xmlns="http://schemas.openxmlformats.org/spreadsheetml/2006/main" count="244" uniqueCount="219">
  <si>
    <t>Lp.</t>
  </si>
  <si>
    <t>1.</t>
  </si>
  <si>
    <t>1.1</t>
  </si>
  <si>
    <t>Liczba lekarzy objętych wnioskami o ukaranie</t>
  </si>
  <si>
    <t>1.2</t>
  </si>
  <si>
    <t>Liczba lekarzy, którzy zostali wcześniej ukarani przez sąd lekarski</t>
  </si>
  <si>
    <t>1.3</t>
  </si>
  <si>
    <t>2.</t>
  </si>
  <si>
    <t>3.</t>
  </si>
  <si>
    <t>4.</t>
  </si>
  <si>
    <t>4.1</t>
  </si>
  <si>
    <t>4.2</t>
  </si>
  <si>
    <t>4.3</t>
  </si>
  <si>
    <t>4.4</t>
  </si>
  <si>
    <t xml:space="preserve">5. </t>
  </si>
  <si>
    <t>5.1</t>
  </si>
  <si>
    <t>- o tymczasowym zawieszeniu prawa wykonywania zawodu przez obwinionego</t>
  </si>
  <si>
    <t xml:space="preserve">5.2 </t>
  </si>
  <si>
    <t xml:space="preserve">- o ograniczeniu zakresu czynności w wykonywaniu zawodu lekarza przez obwinionego </t>
  </si>
  <si>
    <t>6.</t>
  </si>
  <si>
    <t>Zażalenia na postanowienia OROZ</t>
  </si>
  <si>
    <t>7.</t>
  </si>
  <si>
    <t>(łączna liczba wydanych orzeczeń - prawomocnych i nieprawomocnych)</t>
  </si>
  <si>
    <t>7.1</t>
  </si>
  <si>
    <t>Liczba lekarzy, których dotyczyły orzeczenia Sądu I instancji kończące postępowanie przed OSL wydane na rozprawie głównej</t>
  </si>
  <si>
    <t>7.2</t>
  </si>
  <si>
    <t>7.3</t>
  </si>
  <si>
    <t>7.4</t>
  </si>
  <si>
    <t>Uniewinnieni</t>
  </si>
  <si>
    <t>7.5</t>
  </si>
  <si>
    <t>Ukarani upomnieniem</t>
  </si>
  <si>
    <t>7.6</t>
  </si>
  <si>
    <t>Ukarani naganą</t>
  </si>
  <si>
    <t>7.7</t>
  </si>
  <si>
    <t>Ukarani karą pieniężną</t>
  </si>
  <si>
    <t>7.8</t>
  </si>
  <si>
    <t>Ukarani zakazem pełnienia funkcji kierowniczych w jednostkach organizacyjnych ochrony zdrowia na okres od roku do pięciu lat</t>
  </si>
  <si>
    <t>7.9</t>
  </si>
  <si>
    <t>Ukarani ograniczeniem zakresu czynności w wykonywaniu zawodu lekarza na okres od sześciu miesięcy do dwóch lat</t>
  </si>
  <si>
    <t>7.10</t>
  </si>
  <si>
    <t>Ukarani zawieszeniem prawa wykonywania zawodu na okres od roku do pięciu lat</t>
  </si>
  <si>
    <t>7.11</t>
  </si>
  <si>
    <t>Pozbawieni prawa wykonywania zawodu</t>
  </si>
  <si>
    <t>8.</t>
  </si>
  <si>
    <t>Lekarze, w sprawie których uprawomocniło się orzeczenie Sądu I instancji</t>
  </si>
  <si>
    <t>(orzeczenia OSL od których nie zostało złożone odwołanie)</t>
  </si>
  <si>
    <t>8.1</t>
  </si>
  <si>
    <t>Umarzające postępowanie</t>
  </si>
  <si>
    <t>8.2</t>
  </si>
  <si>
    <t>Uniewinniające</t>
  </si>
  <si>
    <t>8.3</t>
  </si>
  <si>
    <t>Karzące upomnieniem</t>
  </si>
  <si>
    <t>8.4</t>
  </si>
  <si>
    <t>Karzące naganą</t>
  </si>
  <si>
    <t>8.5</t>
  </si>
  <si>
    <t>Karzące karą pieniężną</t>
  </si>
  <si>
    <t>8.6</t>
  </si>
  <si>
    <t>Zakazujące pełnienia funkcji kierowniczych w jednostkach organizacyjnych ochrony zdrowia na okres od roku do pięciu lat</t>
  </si>
  <si>
    <t>8.7</t>
  </si>
  <si>
    <t>Ograniczające zakres czynności w wykonywaniu zawodu lekarza na okres od sześciu miesięcy do dwóch lat</t>
  </si>
  <si>
    <t>8.8</t>
  </si>
  <si>
    <t>Zawieszające prawo wykonywania zawodu na okres od roku do pięciu lat</t>
  </si>
  <si>
    <t>8.9</t>
  </si>
  <si>
    <t xml:space="preserve">Pozbawiające prawa wykonywania zawodu </t>
  </si>
  <si>
    <t>9.</t>
  </si>
  <si>
    <t>Lekarze, w sprawie których złożono prawomocne odwołanie do NSL:</t>
  </si>
  <si>
    <t>9.1</t>
  </si>
  <si>
    <t>przez ROZ</t>
  </si>
  <si>
    <t>9.2</t>
  </si>
  <si>
    <t>przez ukaranego</t>
  </si>
  <si>
    <t>9.3</t>
  </si>
  <si>
    <t>przez pokrzywdzonego</t>
  </si>
  <si>
    <t>10.</t>
  </si>
  <si>
    <t xml:space="preserve">Czas w miesiącach od wpłynięcia wniosku o ukaranie </t>
  </si>
  <si>
    <t>do wydania orzeczenia przez OSL:</t>
  </si>
  <si>
    <t>10.1</t>
  </si>
  <si>
    <t xml:space="preserve">- Minimum </t>
  </si>
  <si>
    <t>10.2</t>
  </si>
  <si>
    <t>- Maximum</t>
  </si>
  <si>
    <t>10.3</t>
  </si>
  <si>
    <t xml:space="preserve">- Średnio </t>
  </si>
  <si>
    <t>Białystok</t>
  </si>
  <si>
    <t>Bielsko-Biała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</si>
  <si>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</si>
  <si>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</si>
  <si>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</si>
  <si>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</si>
  <si>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</si>
  <si>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</si>
  <si>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</si>
  <si>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</si>
  <si>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</si>
  <si>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</si>
  <si>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</si>
  <si>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</si>
  <si>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</si>
  <si>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</si>
  <si>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</si>
  <si>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</si>
  <si>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</si>
  <si>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</si>
  <si>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</si>
  <si>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</si>
  <si>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</si>
  <si>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SL Wojskowej IL</t>
  </si>
  <si>
    <t>SUMA</t>
  </si>
  <si>
    <t>Alergologia</t>
  </si>
  <si>
    <t>Anestezjologia i intensywna terapia</t>
  </si>
  <si>
    <t>Angiologia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</si>
  <si>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</si>
  <si>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</si>
  <si>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</si>
  <si>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</si>
  <si>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</si>
  <si>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</si>
  <si>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</si>
  <si>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</si>
  <si>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</si>
  <si>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</si>
  <si>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</si>
  <si>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</si>
  <si>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</si>
  <si>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</si>
  <si>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</si>
  <si>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</si>
  <si>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</si>
  <si>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</si>
  <si>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</si>
  <si>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</si>
  <si>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</si>
  <si>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</si>
  <si>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</si>
  <si>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</si>
  <si>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</si>
  <si>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</si>
  <si>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</si>
  <si>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</si>
  <si>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</si>
  <si>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</si>
  <si>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</si>
  <si>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</si>
  <si>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</si>
  <si>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</si>
  <si>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</si>
  <si>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</si>
  <si>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</si>
  <si>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</si>
  <si>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</si>
  <si>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</si>
  <si>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Otolaryngologia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</si>
  <si>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</si>
  <si>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</si>
  <si>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</si>
  <si>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</si>
  <si>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</si>
  <si>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</si>
  <si>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</si>
  <si>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</si>
  <si>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</si>
  <si>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</si>
  <si>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</si>
  <si>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</si>
  <si>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</si>
  <si>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</si>
  <si>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</si>
  <si>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Toksykologia kliniczna</t>
  </si>
  <si>
    <t>Transfuzjologia kliniczna</t>
  </si>
  <si>
    <t>Zdrowie publiczne</t>
  </si>
  <si>
    <t>Pomoc doraźna</t>
  </si>
  <si>
    <t>Etyka</t>
  </si>
  <si>
    <t>Chirurgia  stomatologiczna</t>
  </si>
  <si>
    <t xml:space="preserve">Liczba spraw dotycząca poszczególnych specjalności, w zakresie których wystawiono wniosek o ukaranie wobec lekarza </t>
  </si>
  <si>
    <r>
      <t xml:space="preserve">Liczba lekarzy w stosunku do których </t>
    </r>
    <r>
      <rPr>
        <b/>
        <sz val="12"/>
        <rFont val="Book Antiqua"/>
        <family val="1"/>
      </rPr>
      <t>umorzono</t>
    </r>
    <r>
      <rPr>
        <sz val="12"/>
        <rFont val="Book Antiqua"/>
        <family val="1"/>
      </rPr>
      <t xml:space="preserve"> postępowanie</t>
    </r>
  </si>
  <si>
    <t>Liczba lekarzy, których dotyczyły postanowienia Sądu I instancji wydane na posiedzeniach (w tym niejawnych)</t>
  </si>
  <si>
    <t xml:space="preserve">Kardiochirurgia </t>
  </si>
  <si>
    <t>Ortopedia i traumatologia narządu ruchu</t>
  </si>
  <si>
    <t>Stomatologia zachowawcza z endodoncją</t>
  </si>
  <si>
    <t>Audiologia i foniatria</t>
  </si>
  <si>
    <t xml:space="preserve">Kardiologia </t>
  </si>
  <si>
    <t>bez specjalizacji</t>
  </si>
  <si>
    <t>Wokandy sądu w 2015 roku</t>
  </si>
  <si>
    <t>Liczba spraw, które wpłynęły do sądu w ciągu roku sprawozdawczego 2015</t>
  </si>
  <si>
    <t>Liczba spraw wymagajaca rozpatrzenia na posiedzeniu - zażalenia, wnioski</t>
  </si>
  <si>
    <t>Sprawy do rozpoznania na rozprawie głównej pozostałe  z 2014 roku /ubiegłych lat/</t>
  </si>
  <si>
    <t>Sprawy wymagające rozpatrzenia na posiedzeniu pozostałe z 2014 roku /ubiegłych lat/</t>
  </si>
  <si>
    <t xml:space="preserve">Ilość przeprowadzonych rozpraw głównych w 2015 roku </t>
  </si>
  <si>
    <t>Sprawy przekazane do postępowania mediacyjnego w 2015 roku</t>
  </si>
  <si>
    <t>Protesty wyborcze rozpoznane w 2015 roku</t>
  </si>
  <si>
    <t>Postanowienia OSL wydane na wniosek OROZ (art. 77 ustawy oil) w ciągu 2015 roku:</t>
  </si>
  <si>
    <t>Orzeczenia OSL wydane w 2015 roku</t>
  </si>
  <si>
    <t>Posiedzenia w 2015 roku</t>
  </si>
  <si>
    <t>Balneologia i medycyna fizykalna</t>
  </si>
  <si>
    <t>Epidemiologia</t>
  </si>
  <si>
    <t>Ginekologia onkologiczna</t>
  </si>
  <si>
    <t>Hipertensjologia</t>
  </si>
  <si>
    <t>Kardiologia dziecięca</t>
  </si>
  <si>
    <t>Medycyna paliatywna</t>
  </si>
  <si>
    <t>Neuropatologia</t>
  </si>
  <si>
    <t>Ortopedia i traumatologia dziecięca narządu ruchu</t>
  </si>
  <si>
    <t>Urologia (również dziecięca)</t>
  </si>
  <si>
    <t>81.1</t>
  </si>
  <si>
    <t>81.2</t>
  </si>
  <si>
    <t>81.3</t>
  </si>
  <si>
    <t>81.4</t>
  </si>
  <si>
    <t>81.5</t>
  </si>
  <si>
    <t>81.6</t>
  </si>
  <si>
    <t>81.7</t>
  </si>
  <si>
    <t>81.8</t>
  </si>
  <si>
    <t>81.9</t>
  </si>
  <si>
    <t>homeopatoia</t>
  </si>
  <si>
    <t>brak zgody na zabieg leczniczy/leczenie</t>
  </si>
  <si>
    <t>udzielanie świadczyń medycznych pod wpływem alkoholu lub innych środków odurzających</t>
  </si>
  <si>
    <t>wykorzystanie przez lekarza wpływu na pacjenta w innym celu niż leczniczy m.in. podważanie zaufania do zawodu lekarza /w tym molestowanie/</t>
  </si>
  <si>
    <t>konflikty pomiędzy lekarzami/dyskredytacja</t>
  </si>
  <si>
    <t>wystawianie zaświadczeń bez stosownych uprawnień / głównie medycyna pracy/</t>
  </si>
  <si>
    <t>nieodpowiednie informowanie lub zniechęcenie do obowiązkowych szczepień</t>
  </si>
  <si>
    <t>przyjęcie korzyści majątkowych</t>
  </si>
  <si>
    <t>odmowa udzielenia świadczenia medycznego z powołaniem na klauzulę sumienia</t>
  </si>
  <si>
    <t>Transplantologia kliniczna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</si>
</sst>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Book Antiqu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0" fontId="5" fillId="36" borderId="14" xfId="0" applyNumberFormat="1" applyFont="1" applyFill="1" applyBorder="1" applyAlignment="1">
      <alignment horizontal="center" vertical="center" wrapText="1"/>
    </xf>
    <xf numFmtId="0" fontId="5" fillId="36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5" fillId="36" borderId="1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5" fillId="37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" fontId="5" fillId="37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6" fillId="38" borderId="21" xfId="0" applyNumberFormat="1" applyFont="1" applyFill="1" applyBorder="1" applyAlignment="1">
      <alignment horizontal="left" vertical="center" wrapText="1"/>
    </xf>
    <xf numFmtId="0" fontId="7" fillId="38" borderId="21" xfId="0" applyNumberFormat="1" applyFont="1" applyFill="1" applyBorder="1" applyAlignment="1">
      <alignment horizontal="left" vertical="center" wrapText="1"/>
    </xf>
    <xf numFmtId="0" fontId="7" fillId="38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37" borderId="26" xfId="0" applyNumberFormat="1" applyFont="1" applyFill="1" applyBorder="1" applyAlignment="1">
      <alignment horizontal="center" vertical="center" wrapText="1"/>
    </xf>
    <xf numFmtId="0" fontId="7" fillId="37" borderId="27" xfId="0" applyNumberFormat="1" applyFont="1" applyFill="1" applyBorder="1" applyAlignment="1">
      <alignment horizontal="center" vertical="center" wrapText="1"/>
    </xf>
    <xf numFmtId="0" fontId="5" fillId="37" borderId="26" xfId="0" applyNumberFormat="1" applyFont="1" applyFill="1" applyBorder="1" applyAlignment="1">
      <alignment horizontal="center" vertical="center" wrapText="1"/>
    </xf>
    <xf numFmtId="0" fontId="5" fillId="37" borderId="27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5" fillId="36" borderId="28" xfId="0" applyNumberFormat="1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0" fontId="6" fillId="38" borderId="29" xfId="0" applyNumberFormat="1" applyFont="1" applyFill="1" applyBorder="1" applyAlignment="1">
      <alignment horizontal="left" vertical="center" wrapText="1"/>
    </xf>
    <xf numFmtId="0" fontId="6" fillId="38" borderId="30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zoomScale="48" zoomScaleNormal="48" zoomScalePageLayoutView="0" workbookViewId="0" topLeftCell="E27">
      <selection activeCell="X54" sqref="X54"/>
    </sheetView>
  </sheetViews>
  <sheetFormatPr defaultColWidth="9.140625" defaultRowHeight="31.5" customHeight="1"/>
  <cols>
    <col min="1" max="1" width="9.57421875" style="29" customWidth="1"/>
    <col min="2" max="2" width="140.7109375" style="24" bestFit="1" customWidth="1"/>
    <col min="3" max="3" width="17.28125" style="24" customWidth="1"/>
    <col min="4" max="4" width="18.7109375" style="24" customWidth="1"/>
    <col min="5" max="5" width="17.28125" style="24" customWidth="1"/>
    <col min="6" max="6" width="19.00390625" style="24" customWidth="1"/>
    <col min="7" max="7" width="17.28125" style="24" customWidth="1"/>
    <col min="8" max="8" width="18.7109375" style="24" customWidth="1"/>
    <col min="9" max="25" width="17.28125" style="24" customWidth="1"/>
    <col min="26" max="26" width="20.7109375" style="24" customWidth="1"/>
    <col min="27" max="27" width="17.28125" style="24" customWidth="1"/>
    <col min="28" max="50" width="60.140625" style="24" customWidth="1"/>
    <col min="51" max="16384" width="9.140625" style="24" customWidth="1"/>
  </cols>
  <sheetData>
    <row r="1" spans="1:50" s="18" customFormat="1" ht="31.5" customHeight="1" thickBot="1">
      <c r="A1" s="12" t="s">
        <v>0</v>
      </c>
      <c r="B1" s="13"/>
      <c r="C1" s="14" t="s">
        <v>81</v>
      </c>
      <c r="D1" s="14" t="s">
        <v>82</v>
      </c>
      <c r="E1" s="14" t="s">
        <v>83</v>
      </c>
      <c r="F1" s="14" t="s">
        <v>84</v>
      </c>
      <c r="G1" s="14" t="s">
        <v>85</v>
      </c>
      <c r="H1" s="14" t="s">
        <v>86</v>
      </c>
      <c r="I1" s="14" t="s">
        <v>87</v>
      </c>
      <c r="J1" s="14" t="s">
        <v>88</v>
      </c>
      <c r="K1" s="14" t="s">
        <v>89</v>
      </c>
      <c r="L1" s="14" t="s">
        <v>90</v>
      </c>
      <c r="M1" s="14" t="s">
        <v>91</v>
      </c>
      <c r="N1" s="14" t="s">
        <v>92</v>
      </c>
      <c r="O1" s="14" t="s">
        <v>93</v>
      </c>
      <c r="P1" s="14" t="s">
        <v>94</v>
      </c>
      <c r="Q1" s="14" t="s">
        <v>95</v>
      </c>
      <c r="R1" s="14" t="s">
        <v>96</v>
      </c>
      <c r="S1" s="14" t="s">
        <v>97</v>
      </c>
      <c r="T1" s="14" t="s">
        <v>98</v>
      </c>
      <c r="U1" s="14" t="s">
        <v>99</v>
      </c>
      <c r="V1" s="14" t="s">
        <v>100</v>
      </c>
      <c r="W1" s="14" t="s">
        <v>101</v>
      </c>
      <c r="X1" s="14" t="s">
        <v>102</v>
      </c>
      <c r="Y1" s="14" t="s">
        <v>103</v>
      </c>
      <c r="Z1" s="15" t="s">
        <v>104</v>
      </c>
      <c r="AA1" s="16" t="s">
        <v>105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ht="31.5" customHeight="1" thickBot="1">
      <c r="A2" s="19" t="s">
        <v>1</v>
      </c>
      <c r="B2" s="30" t="s">
        <v>181</v>
      </c>
      <c r="C2" s="20">
        <v>41</v>
      </c>
      <c r="D2" s="33">
        <v>10</v>
      </c>
      <c r="E2" s="20">
        <v>28</v>
      </c>
      <c r="F2" s="20">
        <v>23</v>
      </c>
      <c r="G2" s="20">
        <v>79</v>
      </c>
      <c r="H2" s="20">
        <v>15</v>
      </c>
      <c r="I2" s="20">
        <v>124</v>
      </c>
      <c r="J2" s="20">
        <v>25</v>
      </c>
      <c r="K2" s="20">
        <v>10</v>
      </c>
      <c r="L2" s="20">
        <v>78</v>
      </c>
      <c r="M2" s="20">
        <v>45</v>
      </c>
      <c r="N2" s="20">
        <v>95</v>
      </c>
      <c r="O2" s="20">
        <v>32</v>
      </c>
      <c r="P2" s="20">
        <v>20</v>
      </c>
      <c r="Q2" s="20">
        <v>15</v>
      </c>
      <c r="R2" s="20">
        <v>117</v>
      </c>
      <c r="S2" s="20">
        <v>23</v>
      </c>
      <c r="T2" s="20">
        <v>79</v>
      </c>
      <c r="U2" s="20">
        <v>9</v>
      </c>
      <c r="V2" s="20">
        <v>24</v>
      </c>
      <c r="W2" s="20">
        <v>79</v>
      </c>
      <c r="X2" s="20">
        <v>141</v>
      </c>
      <c r="Y2" s="20">
        <v>19</v>
      </c>
      <c r="Z2" s="21">
        <v>44</v>
      </c>
      <c r="AA2" s="22">
        <f>SUM(C2:Z2)</f>
        <v>1175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31.5" customHeight="1" thickBot="1">
      <c r="A3" s="19" t="s">
        <v>2</v>
      </c>
      <c r="B3" s="30" t="s">
        <v>3</v>
      </c>
      <c r="C3" s="20">
        <v>16</v>
      </c>
      <c r="D3" s="33">
        <v>5</v>
      </c>
      <c r="E3" s="20">
        <v>10</v>
      </c>
      <c r="F3" s="20">
        <v>8</v>
      </c>
      <c r="G3" s="20">
        <v>29</v>
      </c>
      <c r="H3" s="20">
        <v>6</v>
      </c>
      <c r="I3" s="20">
        <v>56</v>
      </c>
      <c r="J3" s="20">
        <v>9</v>
      </c>
      <c r="K3" s="20">
        <v>6</v>
      </c>
      <c r="L3" s="20">
        <v>40</v>
      </c>
      <c r="M3" s="20">
        <v>16</v>
      </c>
      <c r="N3" s="20">
        <v>39</v>
      </c>
      <c r="O3" s="20">
        <v>8</v>
      </c>
      <c r="P3" s="20">
        <v>9</v>
      </c>
      <c r="Q3" s="20">
        <v>12</v>
      </c>
      <c r="R3" s="20">
        <v>41</v>
      </c>
      <c r="S3" s="20">
        <v>14</v>
      </c>
      <c r="T3" s="20">
        <v>26</v>
      </c>
      <c r="U3" s="20">
        <v>3</v>
      </c>
      <c r="V3" s="20">
        <v>9</v>
      </c>
      <c r="W3" s="20">
        <v>87</v>
      </c>
      <c r="X3" s="20">
        <v>77</v>
      </c>
      <c r="Y3" s="20">
        <v>5</v>
      </c>
      <c r="Z3" s="21">
        <v>19</v>
      </c>
      <c r="AA3" s="22">
        <f aca="true" t="shared" si="0" ref="AA3:AA16">SUM(C3:Z3)</f>
        <v>550</v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31.5" customHeight="1" thickBot="1">
      <c r="A4" s="19" t="s">
        <v>4</v>
      </c>
      <c r="B4" s="30" t="s">
        <v>5</v>
      </c>
      <c r="C4" s="20"/>
      <c r="D4" s="33"/>
      <c r="E4" s="20">
        <v>3</v>
      </c>
      <c r="F4" s="20"/>
      <c r="G4" s="20">
        <v>2</v>
      </c>
      <c r="H4" s="20"/>
      <c r="I4" s="20">
        <v>7</v>
      </c>
      <c r="J4" s="20"/>
      <c r="K4" s="20">
        <v>2</v>
      </c>
      <c r="L4" s="20">
        <v>2</v>
      </c>
      <c r="M4" s="20"/>
      <c r="N4" s="20">
        <v>1</v>
      </c>
      <c r="O4" s="20"/>
      <c r="P4" s="20">
        <v>1</v>
      </c>
      <c r="Q4" s="20">
        <v>7</v>
      </c>
      <c r="R4" s="20">
        <v>1</v>
      </c>
      <c r="S4" s="20"/>
      <c r="T4" s="20">
        <v>2</v>
      </c>
      <c r="U4" s="20">
        <v>1</v>
      </c>
      <c r="V4" s="20"/>
      <c r="W4" s="20">
        <v>8</v>
      </c>
      <c r="X4" s="20">
        <v>4</v>
      </c>
      <c r="Y4" s="20"/>
      <c r="Z4" s="21">
        <v>1</v>
      </c>
      <c r="AA4" s="22">
        <f t="shared" si="0"/>
        <v>42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31.5" customHeight="1" thickBot="1">
      <c r="A5" s="19" t="s">
        <v>6</v>
      </c>
      <c r="B5" s="30" t="s">
        <v>182</v>
      </c>
      <c r="C5" s="20">
        <v>32</v>
      </c>
      <c r="D5" s="33">
        <v>7</v>
      </c>
      <c r="E5" s="20">
        <v>22</v>
      </c>
      <c r="F5" s="20"/>
      <c r="G5" s="20">
        <v>54</v>
      </c>
      <c r="H5" s="20">
        <v>11</v>
      </c>
      <c r="I5" s="20">
        <v>79</v>
      </c>
      <c r="J5" s="20">
        <v>18</v>
      </c>
      <c r="K5" s="20">
        <v>10</v>
      </c>
      <c r="L5" s="20">
        <v>74</v>
      </c>
      <c r="M5" s="20">
        <v>29</v>
      </c>
      <c r="N5" s="20">
        <v>90</v>
      </c>
      <c r="O5" s="20">
        <v>30</v>
      </c>
      <c r="P5" s="20">
        <v>1</v>
      </c>
      <c r="Q5" s="20">
        <v>4</v>
      </c>
      <c r="R5" s="20">
        <v>82</v>
      </c>
      <c r="S5" s="20">
        <v>19</v>
      </c>
      <c r="T5" s="20">
        <v>46</v>
      </c>
      <c r="U5" s="20">
        <v>7</v>
      </c>
      <c r="V5" s="20">
        <v>16</v>
      </c>
      <c r="W5" s="20">
        <v>116</v>
      </c>
      <c r="X5" s="20">
        <v>70</v>
      </c>
      <c r="Y5" s="20">
        <v>16</v>
      </c>
      <c r="Z5" s="21">
        <v>3</v>
      </c>
      <c r="AA5" s="22">
        <f t="shared" si="0"/>
        <v>836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31.5" customHeight="1" thickBot="1">
      <c r="A6" s="19" t="s">
        <v>7</v>
      </c>
      <c r="B6" s="30" t="s">
        <v>183</v>
      </c>
      <c r="C6" s="20">
        <v>3</v>
      </c>
      <c r="D6" s="33">
        <v>1</v>
      </c>
      <c r="E6" s="20">
        <v>11</v>
      </c>
      <c r="F6" s="20">
        <v>1</v>
      </c>
      <c r="G6" s="20">
        <v>12</v>
      </c>
      <c r="H6" s="20">
        <v>2</v>
      </c>
      <c r="I6" s="20">
        <v>15</v>
      </c>
      <c r="J6" s="20">
        <v>13</v>
      </c>
      <c r="K6" s="20">
        <v>4</v>
      </c>
      <c r="L6" s="20">
        <v>17</v>
      </c>
      <c r="M6" s="20">
        <v>2</v>
      </c>
      <c r="N6" s="20">
        <v>23</v>
      </c>
      <c r="O6" s="20">
        <v>3</v>
      </c>
      <c r="P6" s="20">
        <v>8</v>
      </c>
      <c r="Q6" s="20"/>
      <c r="R6" s="20">
        <v>4</v>
      </c>
      <c r="S6" s="20">
        <v>5</v>
      </c>
      <c r="T6" s="20">
        <v>23</v>
      </c>
      <c r="U6" s="20"/>
      <c r="V6" s="20">
        <v>6</v>
      </c>
      <c r="W6" s="20">
        <v>55</v>
      </c>
      <c r="X6" s="20">
        <v>5</v>
      </c>
      <c r="Y6" s="20">
        <v>1</v>
      </c>
      <c r="Z6" s="21">
        <v>1</v>
      </c>
      <c r="AA6" s="22">
        <f t="shared" si="0"/>
        <v>215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31.5" customHeight="1" thickBot="1">
      <c r="A7" s="19" t="s">
        <v>8</v>
      </c>
      <c r="B7" s="30" t="s">
        <v>184</v>
      </c>
      <c r="C7" s="20">
        <v>5</v>
      </c>
      <c r="D7" s="33">
        <v>1</v>
      </c>
      <c r="E7" s="20">
        <v>13</v>
      </c>
      <c r="F7" s="20">
        <v>1</v>
      </c>
      <c r="G7" s="20">
        <v>10</v>
      </c>
      <c r="H7" s="20">
        <v>6</v>
      </c>
      <c r="I7" s="20">
        <v>7</v>
      </c>
      <c r="J7" s="20">
        <v>8</v>
      </c>
      <c r="K7" s="20">
        <v>8</v>
      </c>
      <c r="L7" s="20">
        <v>8</v>
      </c>
      <c r="M7" s="20">
        <v>0</v>
      </c>
      <c r="N7" s="20">
        <v>19</v>
      </c>
      <c r="O7" s="20">
        <v>5</v>
      </c>
      <c r="P7" s="20">
        <v>8</v>
      </c>
      <c r="Q7" s="20"/>
      <c r="R7" s="20">
        <v>2</v>
      </c>
      <c r="S7" s="20">
        <v>1</v>
      </c>
      <c r="T7" s="20">
        <v>9</v>
      </c>
      <c r="U7" s="20">
        <v>1</v>
      </c>
      <c r="V7" s="20">
        <v>17</v>
      </c>
      <c r="W7" s="20"/>
      <c r="X7" s="20"/>
      <c r="Y7" s="20"/>
      <c r="Z7" s="21">
        <v>1</v>
      </c>
      <c r="AA7" s="22">
        <f t="shared" si="0"/>
        <v>130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31.5" customHeight="1" thickBot="1">
      <c r="A8" s="19" t="s">
        <v>9</v>
      </c>
      <c r="B8" s="30" t="s">
        <v>180</v>
      </c>
      <c r="C8" s="20">
        <v>29</v>
      </c>
      <c r="D8" s="33">
        <v>11</v>
      </c>
      <c r="E8" s="20">
        <v>6</v>
      </c>
      <c r="F8" s="20">
        <v>24</v>
      </c>
      <c r="G8" s="20">
        <v>62</v>
      </c>
      <c r="H8" s="20">
        <v>23</v>
      </c>
      <c r="I8" s="20">
        <v>79</v>
      </c>
      <c r="J8" s="20">
        <v>19</v>
      </c>
      <c r="K8" s="20">
        <v>15</v>
      </c>
      <c r="L8" s="20">
        <v>113</v>
      </c>
      <c r="M8" s="20">
        <v>16</v>
      </c>
      <c r="N8" s="20">
        <v>95</v>
      </c>
      <c r="O8" s="20">
        <v>10</v>
      </c>
      <c r="P8" s="20">
        <v>33</v>
      </c>
      <c r="Q8" s="20">
        <v>8</v>
      </c>
      <c r="R8" s="20">
        <v>61</v>
      </c>
      <c r="S8" s="20">
        <v>12</v>
      </c>
      <c r="T8" s="20">
        <v>92</v>
      </c>
      <c r="U8" s="20">
        <v>3</v>
      </c>
      <c r="V8" s="20">
        <v>15</v>
      </c>
      <c r="W8" s="20">
        <v>58</v>
      </c>
      <c r="X8" s="20">
        <v>65</v>
      </c>
      <c r="Y8" s="20">
        <v>18</v>
      </c>
      <c r="Z8" s="21">
        <v>42</v>
      </c>
      <c r="AA8" s="22">
        <f t="shared" si="0"/>
        <v>909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31.5" customHeight="1" thickBot="1">
      <c r="A9" s="19" t="s">
        <v>10</v>
      </c>
      <c r="B9" s="30" t="s">
        <v>185</v>
      </c>
      <c r="C9" s="20">
        <v>16</v>
      </c>
      <c r="D9" s="33">
        <v>4</v>
      </c>
      <c r="E9" s="20">
        <v>11</v>
      </c>
      <c r="F9" s="20">
        <v>9</v>
      </c>
      <c r="G9" s="20">
        <v>30</v>
      </c>
      <c r="H9" s="20">
        <v>4</v>
      </c>
      <c r="I9" s="20">
        <v>32</v>
      </c>
      <c r="J9" s="20">
        <v>13</v>
      </c>
      <c r="K9" s="20">
        <v>7</v>
      </c>
      <c r="L9" s="20">
        <v>39</v>
      </c>
      <c r="M9" s="20">
        <v>16</v>
      </c>
      <c r="N9" s="20">
        <v>51</v>
      </c>
      <c r="O9" s="20">
        <v>11</v>
      </c>
      <c r="P9" s="20">
        <v>14</v>
      </c>
      <c r="Q9" s="20">
        <v>3</v>
      </c>
      <c r="R9" s="20">
        <v>41</v>
      </c>
      <c r="S9" s="20">
        <v>12</v>
      </c>
      <c r="T9" s="20">
        <v>43</v>
      </c>
      <c r="U9" s="20">
        <v>3</v>
      </c>
      <c r="V9" s="20">
        <v>7</v>
      </c>
      <c r="W9" s="20">
        <v>115</v>
      </c>
      <c r="X9" s="20">
        <v>114</v>
      </c>
      <c r="Y9" s="20">
        <v>2</v>
      </c>
      <c r="Z9" s="21">
        <v>20</v>
      </c>
      <c r="AA9" s="22">
        <f t="shared" si="0"/>
        <v>617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31.5" customHeight="1" thickBot="1">
      <c r="A10" s="19" t="s">
        <v>11</v>
      </c>
      <c r="B10" s="30" t="s">
        <v>190</v>
      </c>
      <c r="C10" s="20">
        <v>32</v>
      </c>
      <c r="D10" s="33">
        <v>7</v>
      </c>
      <c r="E10" s="20">
        <v>31</v>
      </c>
      <c r="F10" s="20">
        <v>13</v>
      </c>
      <c r="G10" s="20">
        <v>73</v>
      </c>
      <c r="H10" s="20">
        <v>19</v>
      </c>
      <c r="I10" s="20">
        <v>77</v>
      </c>
      <c r="J10" s="20">
        <v>24</v>
      </c>
      <c r="K10" s="20">
        <v>11</v>
      </c>
      <c r="L10" s="20">
        <v>74</v>
      </c>
      <c r="M10" s="20">
        <v>29</v>
      </c>
      <c r="N10" s="20">
        <v>92</v>
      </c>
      <c r="O10" s="20">
        <v>24</v>
      </c>
      <c r="P10" s="20">
        <v>19</v>
      </c>
      <c r="Q10" s="20">
        <v>8</v>
      </c>
      <c r="R10" s="20">
        <v>83</v>
      </c>
      <c r="S10" s="20">
        <v>11</v>
      </c>
      <c r="T10" s="20">
        <v>49</v>
      </c>
      <c r="U10" s="20">
        <v>5</v>
      </c>
      <c r="V10" s="20">
        <v>16</v>
      </c>
      <c r="W10" s="20">
        <v>2</v>
      </c>
      <c r="X10" s="20">
        <v>93</v>
      </c>
      <c r="Y10" s="20">
        <v>16</v>
      </c>
      <c r="Z10" s="21">
        <v>22</v>
      </c>
      <c r="AA10" s="22">
        <f t="shared" si="0"/>
        <v>830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31.5" customHeight="1" thickBot="1">
      <c r="A11" s="19" t="s">
        <v>12</v>
      </c>
      <c r="B11" s="30" t="s">
        <v>186</v>
      </c>
      <c r="C11" s="20"/>
      <c r="D11" s="33"/>
      <c r="E11" s="20"/>
      <c r="F11" s="20"/>
      <c r="G11" s="20"/>
      <c r="H11" s="20"/>
      <c r="I11" s="20"/>
      <c r="J11" s="20"/>
      <c r="K11" s="20"/>
      <c r="L11" s="20">
        <v>1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>
        <v>1</v>
      </c>
      <c r="Z11" s="21"/>
      <c r="AA11" s="22">
        <f t="shared" si="0"/>
        <v>2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31.5" customHeight="1" thickBot="1">
      <c r="A12" s="19" t="s">
        <v>13</v>
      </c>
      <c r="B12" s="30" t="s">
        <v>187</v>
      </c>
      <c r="C12" s="20"/>
      <c r="D12" s="3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>
        <f t="shared" si="0"/>
        <v>0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31.5" customHeight="1" thickBot="1">
      <c r="A13" s="19" t="s">
        <v>14</v>
      </c>
      <c r="B13" s="31" t="s">
        <v>188</v>
      </c>
      <c r="C13" s="25"/>
      <c r="D13" s="3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2">
        <f t="shared" si="0"/>
        <v>0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50" ht="31.5" customHeight="1" thickBot="1">
      <c r="A14" s="19" t="s">
        <v>15</v>
      </c>
      <c r="B14" s="30" t="s">
        <v>16</v>
      </c>
      <c r="C14" s="20"/>
      <c r="D14" s="33"/>
      <c r="E14" s="20"/>
      <c r="F14" s="20"/>
      <c r="G14" s="20"/>
      <c r="H14" s="20"/>
      <c r="I14" s="20">
        <v>2</v>
      </c>
      <c r="J14" s="20"/>
      <c r="K14" s="20"/>
      <c r="L14" s="20">
        <v>1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>
        <v>1</v>
      </c>
      <c r="AA14" s="22">
        <f t="shared" si="0"/>
        <v>4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31.5" customHeight="1" thickBot="1">
      <c r="A15" s="19" t="s">
        <v>17</v>
      </c>
      <c r="B15" s="30" t="s">
        <v>18</v>
      </c>
      <c r="C15" s="20"/>
      <c r="D15" s="33"/>
      <c r="E15" s="20"/>
      <c r="F15" s="20"/>
      <c r="G15" s="20"/>
      <c r="H15" s="20"/>
      <c r="I15" s="20">
        <v>3</v>
      </c>
      <c r="J15" s="20"/>
      <c r="K15" s="20">
        <v>1</v>
      </c>
      <c r="L15" s="20"/>
      <c r="M15" s="20"/>
      <c r="N15" s="20"/>
      <c r="O15" s="20"/>
      <c r="P15" s="20"/>
      <c r="Q15" s="20"/>
      <c r="R15" s="20"/>
      <c r="S15" s="20"/>
      <c r="T15" s="20"/>
      <c r="U15" s="20">
        <v>1</v>
      </c>
      <c r="V15" s="20"/>
      <c r="W15" s="20"/>
      <c r="X15" s="20"/>
      <c r="Y15" s="20"/>
      <c r="Z15" s="21">
        <v>1</v>
      </c>
      <c r="AA15" s="22">
        <f t="shared" si="0"/>
        <v>6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31.5" customHeight="1" thickBot="1">
      <c r="A16" s="19" t="s">
        <v>19</v>
      </c>
      <c r="B16" s="30" t="s">
        <v>20</v>
      </c>
      <c r="C16" s="20">
        <v>26</v>
      </c>
      <c r="D16" s="33">
        <v>7</v>
      </c>
      <c r="E16" s="20"/>
      <c r="F16" s="20">
        <v>13</v>
      </c>
      <c r="G16" s="20">
        <v>55</v>
      </c>
      <c r="H16" s="20">
        <v>11</v>
      </c>
      <c r="I16" s="20">
        <v>76</v>
      </c>
      <c r="J16" s="20">
        <v>15</v>
      </c>
      <c r="K16" s="20">
        <v>11</v>
      </c>
      <c r="L16" s="20">
        <v>54</v>
      </c>
      <c r="M16" s="20">
        <v>29</v>
      </c>
      <c r="N16" s="20">
        <v>59</v>
      </c>
      <c r="O16" s="20"/>
      <c r="P16" s="20"/>
      <c r="Q16" s="20">
        <v>5</v>
      </c>
      <c r="R16" s="20">
        <v>75</v>
      </c>
      <c r="S16" s="20"/>
      <c r="T16" s="20">
        <v>45</v>
      </c>
      <c r="U16" s="20">
        <v>7</v>
      </c>
      <c r="V16" s="20">
        <v>17</v>
      </c>
      <c r="W16" s="20">
        <v>116</v>
      </c>
      <c r="X16" s="20">
        <v>61</v>
      </c>
      <c r="Y16" s="20">
        <v>15</v>
      </c>
      <c r="Z16" s="21">
        <v>22</v>
      </c>
      <c r="AA16" s="22">
        <f t="shared" si="0"/>
        <v>719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31.5" customHeight="1">
      <c r="A17" s="54" t="s">
        <v>21</v>
      </c>
      <c r="B17" s="32" t="s">
        <v>189</v>
      </c>
      <c r="C17" s="44"/>
      <c r="D17" s="58"/>
      <c r="E17" s="44"/>
      <c r="F17" s="44"/>
      <c r="G17" s="44"/>
      <c r="H17" s="44"/>
      <c r="I17" s="44"/>
      <c r="J17" s="44"/>
      <c r="K17" s="44"/>
      <c r="L17" s="44"/>
      <c r="M17" s="44">
        <v>15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6"/>
      <c r="AA17" s="48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ht="31.5" customHeight="1" thickBot="1">
      <c r="A18" s="55"/>
      <c r="B18" s="31" t="s">
        <v>22</v>
      </c>
      <c r="C18" s="45"/>
      <c r="D18" s="5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7"/>
      <c r="AA18" s="49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ht="31.5" customHeight="1">
      <c r="A19" s="54" t="s">
        <v>23</v>
      </c>
      <c r="B19" s="56" t="s">
        <v>24</v>
      </c>
      <c r="C19" s="42">
        <v>3</v>
      </c>
      <c r="D19" s="60">
        <v>5</v>
      </c>
      <c r="E19" s="42">
        <v>11</v>
      </c>
      <c r="F19" s="42">
        <v>9</v>
      </c>
      <c r="G19" s="42">
        <v>34</v>
      </c>
      <c r="H19" s="42">
        <v>4</v>
      </c>
      <c r="I19" s="42">
        <v>29</v>
      </c>
      <c r="J19" s="42">
        <v>14</v>
      </c>
      <c r="K19" s="42">
        <v>7</v>
      </c>
      <c r="L19" s="42">
        <v>38</v>
      </c>
      <c r="M19" s="42">
        <v>11</v>
      </c>
      <c r="N19" s="42">
        <v>38</v>
      </c>
      <c r="O19" s="42">
        <v>11</v>
      </c>
      <c r="P19" s="42">
        <v>12</v>
      </c>
      <c r="Q19" s="42">
        <v>8</v>
      </c>
      <c r="R19" s="42">
        <v>33</v>
      </c>
      <c r="S19" s="42">
        <v>14</v>
      </c>
      <c r="T19" s="42">
        <v>24</v>
      </c>
      <c r="U19" s="42">
        <v>3</v>
      </c>
      <c r="V19" s="42">
        <v>5</v>
      </c>
      <c r="W19" s="42">
        <v>82</v>
      </c>
      <c r="X19" s="42">
        <v>64</v>
      </c>
      <c r="Y19" s="42">
        <v>3</v>
      </c>
      <c r="Z19" s="52">
        <v>14</v>
      </c>
      <c r="AA19" s="50">
        <f>SUM(C19:Z20)</f>
        <v>476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31.5" customHeight="1" thickBot="1">
      <c r="A20" s="55"/>
      <c r="B20" s="57"/>
      <c r="C20" s="43"/>
      <c r="D20" s="61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53"/>
      <c r="AA20" s="51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31.5" customHeight="1">
      <c r="A21" s="54" t="s">
        <v>25</v>
      </c>
      <c r="B21" s="56" t="s">
        <v>173</v>
      </c>
      <c r="C21" s="42">
        <v>4</v>
      </c>
      <c r="D21" s="60">
        <v>11</v>
      </c>
      <c r="E21" s="42"/>
      <c r="F21" s="42">
        <v>13</v>
      </c>
      <c r="G21" s="42">
        <v>4</v>
      </c>
      <c r="H21" s="42">
        <v>17</v>
      </c>
      <c r="I21" s="42"/>
      <c r="J21" s="42"/>
      <c r="K21" s="42">
        <v>11</v>
      </c>
      <c r="L21" s="42">
        <v>5</v>
      </c>
      <c r="M21" s="42"/>
      <c r="N21" s="42">
        <v>4</v>
      </c>
      <c r="O21" s="42">
        <v>20</v>
      </c>
      <c r="P21" s="42">
        <v>20</v>
      </c>
      <c r="Q21" s="42">
        <v>8</v>
      </c>
      <c r="R21" s="42">
        <v>89</v>
      </c>
      <c r="S21" s="42">
        <v>11</v>
      </c>
      <c r="T21" s="42">
        <v>44</v>
      </c>
      <c r="U21" s="42"/>
      <c r="V21" s="42">
        <v>20</v>
      </c>
      <c r="W21" s="42"/>
      <c r="X21" s="42">
        <v>7</v>
      </c>
      <c r="Y21" s="42">
        <v>14</v>
      </c>
      <c r="Z21" s="52">
        <v>19</v>
      </c>
      <c r="AA21" s="50">
        <f>SUM(C21:Z22)</f>
        <v>321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31.5" customHeight="1" thickBot="1">
      <c r="A22" s="55"/>
      <c r="B22" s="57"/>
      <c r="C22" s="43"/>
      <c r="D22" s="61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53"/>
      <c r="AA22" s="51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31.5" customHeight="1" thickBot="1">
      <c r="A23" s="19" t="s">
        <v>26</v>
      </c>
      <c r="B23" s="30" t="s">
        <v>172</v>
      </c>
      <c r="C23" s="20">
        <v>1</v>
      </c>
      <c r="D23" s="33"/>
      <c r="E23" s="20"/>
      <c r="F23" s="20">
        <v>1</v>
      </c>
      <c r="G23" s="20">
        <v>3</v>
      </c>
      <c r="H23" s="20">
        <v>3</v>
      </c>
      <c r="I23" s="20">
        <v>2</v>
      </c>
      <c r="J23" s="20">
        <v>5</v>
      </c>
      <c r="K23" s="20"/>
      <c r="L23" s="20">
        <v>8</v>
      </c>
      <c r="M23" s="20">
        <v>6</v>
      </c>
      <c r="N23" s="20">
        <v>4</v>
      </c>
      <c r="O23" s="20">
        <v>2</v>
      </c>
      <c r="P23" s="20">
        <v>1</v>
      </c>
      <c r="Q23" s="20">
        <v>9</v>
      </c>
      <c r="R23" s="20">
        <v>2</v>
      </c>
      <c r="S23" s="20">
        <v>2</v>
      </c>
      <c r="T23" s="20">
        <v>1</v>
      </c>
      <c r="U23" s="20"/>
      <c r="V23" s="20">
        <v>2</v>
      </c>
      <c r="W23" s="20">
        <v>26</v>
      </c>
      <c r="X23" s="20">
        <v>7</v>
      </c>
      <c r="Y23" s="20">
        <v>1</v>
      </c>
      <c r="Z23" s="21"/>
      <c r="AA23" s="22">
        <f>SUM(C23:Z23)</f>
        <v>86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31.5" customHeight="1" thickBot="1">
      <c r="A24" s="19" t="s">
        <v>27</v>
      </c>
      <c r="B24" s="30" t="s">
        <v>28</v>
      </c>
      <c r="C24" s="20">
        <v>3</v>
      </c>
      <c r="D24" s="33">
        <v>1</v>
      </c>
      <c r="E24" s="20">
        <v>2</v>
      </c>
      <c r="F24" s="20">
        <v>1</v>
      </c>
      <c r="G24" s="20">
        <v>10</v>
      </c>
      <c r="H24" s="20"/>
      <c r="I24" s="20">
        <v>10</v>
      </c>
      <c r="J24" s="20">
        <v>2</v>
      </c>
      <c r="K24" s="20">
        <v>1</v>
      </c>
      <c r="L24" s="20">
        <v>17</v>
      </c>
      <c r="M24" s="20">
        <v>3</v>
      </c>
      <c r="N24" s="20">
        <v>10</v>
      </c>
      <c r="O24" s="20">
        <v>3</v>
      </c>
      <c r="P24" s="20">
        <v>6</v>
      </c>
      <c r="Q24" s="20"/>
      <c r="R24" s="20">
        <v>3</v>
      </c>
      <c r="S24" s="20">
        <v>4</v>
      </c>
      <c r="T24" s="20">
        <v>7</v>
      </c>
      <c r="U24" s="20"/>
      <c r="V24" s="20">
        <v>1</v>
      </c>
      <c r="W24" s="20">
        <v>15</v>
      </c>
      <c r="X24" s="20">
        <v>7</v>
      </c>
      <c r="Y24" s="20">
        <v>1</v>
      </c>
      <c r="Z24" s="21">
        <v>5</v>
      </c>
      <c r="AA24" s="22">
        <f aca="true" t="shared" si="1" ref="AA24:AA31">SUM(C24:Z24)</f>
        <v>112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31.5" customHeight="1" thickBot="1">
      <c r="A25" s="19" t="s">
        <v>29</v>
      </c>
      <c r="B25" s="30" t="s">
        <v>30</v>
      </c>
      <c r="C25" s="20">
        <v>2</v>
      </c>
      <c r="D25" s="33">
        <v>1</v>
      </c>
      <c r="E25" s="20">
        <v>6</v>
      </c>
      <c r="F25" s="20">
        <v>1</v>
      </c>
      <c r="G25" s="20">
        <v>13</v>
      </c>
      <c r="H25" s="20">
        <v>1</v>
      </c>
      <c r="I25" s="20">
        <v>22</v>
      </c>
      <c r="J25" s="20">
        <v>4</v>
      </c>
      <c r="K25" s="20">
        <v>4</v>
      </c>
      <c r="L25" s="20">
        <v>11</v>
      </c>
      <c r="M25" s="20">
        <v>3</v>
      </c>
      <c r="N25" s="20">
        <v>13</v>
      </c>
      <c r="O25" s="20">
        <v>2</v>
      </c>
      <c r="P25" s="20">
        <v>3</v>
      </c>
      <c r="Q25" s="20"/>
      <c r="R25" s="20">
        <v>14</v>
      </c>
      <c r="S25" s="20">
        <v>5</v>
      </c>
      <c r="T25" s="20">
        <v>11</v>
      </c>
      <c r="U25" s="20"/>
      <c r="V25" s="20">
        <v>3</v>
      </c>
      <c r="W25" s="20">
        <v>20</v>
      </c>
      <c r="X25" s="20">
        <v>20</v>
      </c>
      <c r="Y25" s="20">
        <v>1</v>
      </c>
      <c r="Z25" s="21">
        <v>8</v>
      </c>
      <c r="AA25" s="22">
        <f t="shared" si="1"/>
        <v>168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31.5" customHeight="1" thickBot="1">
      <c r="A26" s="19" t="s">
        <v>31</v>
      </c>
      <c r="B26" s="30" t="s">
        <v>32</v>
      </c>
      <c r="C26" s="20">
        <v>1</v>
      </c>
      <c r="D26" s="33">
        <v>3</v>
      </c>
      <c r="E26" s="20">
        <v>1</v>
      </c>
      <c r="F26" s="20"/>
      <c r="G26" s="20">
        <v>6</v>
      </c>
      <c r="H26" s="20"/>
      <c r="I26" s="20">
        <v>19</v>
      </c>
      <c r="J26" s="20">
        <v>1</v>
      </c>
      <c r="K26" s="20">
        <v>1</v>
      </c>
      <c r="L26" s="20">
        <v>1</v>
      </c>
      <c r="M26" s="20"/>
      <c r="N26" s="20">
        <v>1</v>
      </c>
      <c r="O26" s="20">
        <v>4</v>
      </c>
      <c r="P26" s="20">
        <v>1</v>
      </c>
      <c r="Q26" s="20">
        <v>1</v>
      </c>
      <c r="R26" s="20">
        <v>10</v>
      </c>
      <c r="S26" s="20"/>
      <c r="T26" s="20">
        <v>3</v>
      </c>
      <c r="U26" s="20"/>
      <c r="V26" s="20">
        <v>1</v>
      </c>
      <c r="W26" s="20">
        <v>14</v>
      </c>
      <c r="X26" s="20">
        <v>17</v>
      </c>
      <c r="Y26" s="20"/>
      <c r="Z26" s="21">
        <v>2</v>
      </c>
      <c r="AA26" s="22">
        <f t="shared" si="1"/>
        <v>87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31.5" customHeight="1" thickBot="1">
      <c r="A27" s="19" t="s">
        <v>33</v>
      </c>
      <c r="B27" s="30" t="s">
        <v>34</v>
      </c>
      <c r="C27" s="20">
        <v>1</v>
      </c>
      <c r="D27" s="33"/>
      <c r="E27" s="20">
        <v>1</v>
      </c>
      <c r="F27" s="20"/>
      <c r="G27" s="20"/>
      <c r="H27" s="20"/>
      <c r="I27" s="20">
        <v>7</v>
      </c>
      <c r="J27" s="20"/>
      <c r="K27" s="20">
        <v>2</v>
      </c>
      <c r="L27" s="20">
        <v>1</v>
      </c>
      <c r="M27" s="20">
        <v>6</v>
      </c>
      <c r="N27" s="20">
        <v>1</v>
      </c>
      <c r="O27" s="20"/>
      <c r="P27" s="20"/>
      <c r="Q27" s="20"/>
      <c r="R27" s="20">
        <v>3</v>
      </c>
      <c r="S27" s="20">
        <v>2</v>
      </c>
      <c r="T27" s="20">
        <v>3</v>
      </c>
      <c r="U27" s="20">
        <v>1</v>
      </c>
      <c r="V27" s="20"/>
      <c r="W27" s="20">
        <v>4</v>
      </c>
      <c r="X27" s="20">
        <v>16</v>
      </c>
      <c r="Y27" s="20"/>
      <c r="Z27" s="21"/>
      <c r="AA27" s="22">
        <f t="shared" si="1"/>
        <v>48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31.5" customHeight="1" thickBot="1">
      <c r="A28" s="19" t="s">
        <v>35</v>
      </c>
      <c r="B28" s="30" t="s">
        <v>36</v>
      </c>
      <c r="C28" s="20"/>
      <c r="D28" s="33"/>
      <c r="E28" s="20"/>
      <c r="F28" s="20">
        <v>1</v>
      </c>
      <c r="G28" s="20"/>
      <c r="H28" s="20"/>
      <c r="I28" s="20">
        <v>5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>
        <v>1</v>
      </c>
      <c r="V28" s="20"/>
      <c r="W28" s="20"/>
      <c r="X28" s="20"/>
      <c r="Y28" s="20"/>
      <c r="Z28" s="21"/>
      <c r="AA28" s="22">
        <f t="shared" si="1"/>
        <v>7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31.5" customHeight="1" thickBot="1">
      <c r="A29" s="19" t="s">
        <v>37</v>
      </c>
      <c r="B29" s="30" t="s">
        <v>38</v>
      </c>
      <c r="C29" s="20">
        <v>1</v>
      </c>
      <c r="D29" s="33"/>
      <c r="E29" s="20"/>
      <c r="F29" s="20"/>
      <c r="G29" s="20"/>
      <c r="H29" s="20"/>
      <c r="I29" s="20">
        <v>3</v>
      </c>
      <c r="J29" s="20">
        <v>1</v>
      </c>
      <c r="K29" s="20">
        <v>1</v>
      </c>
      <c r="L29" s="20">
        <v>3</v>
      </c>
      <c r="M29" s="20"/>
      <c r="N29" s="20">
        <v>6</v>
      </c>
      <c r="O29" s="20"/>
      <c r="P29" s="20">
        <v>1</v>
      </c>
      <c r="Q29" s="20"/>
      <c r="R29" s="20">
        <v>1</v>
      </c>
      <c r="S29" s="20">
        <v>1</v>
      </c>
      <c r="T29" s="20">
        <v>1</v>
      </c>
      <c r="U29" s="20">
        <v>1</v>
      </c>
      <c r="V29" s="20"/>
      <c r="W29" s="20"/>
      <c r="X29" s="20">
        <v>3</v>
      </c>
      <c r="Y29" s="20"/>
      <c r="Z29" s="21">
        <v>1</v>
      </c>
      <c r="AA29" s="22">
        <f t="shared" si="1"/>
        <v>24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31.5" customHeight="1" thickBot="1">
      <c r="A30" s="19" t="s">
        <v>39</v>
      </c>
      <c r="B30" s="30" t="s">
        <v>40</v>
      </c>
      <c r="C30" s="20"/>
      <c r="D30" s="33"/>
      <c r="E30" s="20">
        <v>1</v>
      </c>
      <c r="F30" s="20"/>
      <c r="G30" s="20">
        <v>2</v>
      </c>
      <c r="H30" s="20"/>
      <c r="I30" s="20">
        <v>4</v>
      </c>
      <c r="J30" s="20"/>
      <c r="K30" s="20"/>
      <c r="L30" s="20"/>
      <c r="M30" s="20"/>
      <c r="N30" s="20">
        <v>1</v>
      </c>
      <c r="O30" s="20"/>
      <c r="P30" s="20"/>
      <c r="Q30" s="20"/>
      <c r="R30" s="20">
        <v>2</v>
      </c>
      <c r="S30" s="20"/>
      <c r="T30" s="20"/>
      <c r="U30" s="20"/>
      <c r="V30" s="20"/>
      <c r="W30" s="20">
        <v>3</v>
      </c>
      <c r="X30" s="20">
        <v>3</v>
      </c>
      <c r="Y30" s="20"/>
      <c r="Z30" s="21">
        <v>1</v>
      </c>
      <c r="AA30" s="22">
        <f t="shared" si="1"/>
        <v>17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31.5" customHeight="1" thickBot="1">
      <c r="A31" s="19" t="s">
        <v>41</v>
      </c>
      <c r="B31" s="30" t="s">
        <v>42</v>
      </c>
      <c r="C31" s="20"/>
      <c r="D31" s="33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>
        <f t="shared" si="1"/>
        <v>0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31.5" customHeight="1">
      <c r="A32" s="54" t="s">
        <v>43</v>
      </c>
      <c r="B32" s="32" t="s">
        <v>44</v>
      </c>
      <c r="C32" s="44"/>
      <c r="D32" s="5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6"/>
      <c r="AA32" s="48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</row>
    <row r="33" spans="1:50" ht="31.5" customHeight="1" thickBot="1">
      <c r="A33" s="55"/>
      <c r="B33" s="31" t="s">
        <v>45</v>
      </c>
      <c r="C33" s="45"/>
      <c r="D33" s="59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7"/>
      <c r="AA33" s="49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t="31.5" customHeight="1" thickBot="1">
      <c r="A34" s="19" t="s">
        <v>46</v>
      </c>
      <c r="B34" s="30" t="s">
        <v>47</v>
      </c>
      <c r="C34" s="20">
        <v>1</v>
      </c>
      <c r="D34" s="33"/>
      <c r="E34" s="20"/>
      <c r="F34" s="20">
        <v>2</v>
      </c>
      <c r="G34" s="20">
        <v>3</v>
      </c>
      <c r="H34" s="20">
        <v>2</v>
      </c>
      <c r="I34" s="20">
        <v>1</v>
      </c>
      <c r="J34" s="20">
        <v>5</v>
      </c>
      <c r="K34" s="20"/>
      <c r="L34" s="20">
        <v>5</v>
      </c>
      <c r="M34" s="20">
        <v>5</v>
      </c>
      <c r="N34" s="20">
        <v>3</v>
      </c>
      <c r="O34" s="20">
        <v>2</v>
      </c>
      <c r="P34" s="20"/>
      <c r="Q34" s="20">
        <v>7</v>
      </c>
      <c r="R34" s="20"/>
      <c r="S34" s="20"/>
      <c r="T34" s="20">
        <v>1</v>
      </c>
      <c r="U34" s="20"/>
      <c r="V34" s="20"/>
      <c r="W34" s="20">
        <v>19</v>
      </c>
      <c r="X34" s="20">
        <v>6</v>
      </c>
      <c r="Y34" s="20"/>
      <c r="Z34" s="21"/>
      <c r="AA34" s="22">
        <f>SUM(C34:Z34)</f>
        <v>62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31.5" customHeight="1" thickBot="1">
      <c r="A35" s="19" t="s">
        <v>48</v>
      </c>
      <c r="B35" s="30" t="s">
        <v>49</v>
      </c>
      <c r="C35" s="20">
        <v>2</v>
      </c>
      <c r="D35" s="33">
        <v>1</v>
      </c>
      <c r="E35" s="20">
        <v>1</v>
      </c>
      <c r="F35" s="20"/>
      <c r="G35" s="20">
        <v>4</v>
      </c>
      <c r="H35" s="20"/>
      <c r="I35" s="20">
        <v>5</v>
      </c>
      <c r="J35" s="20">
        <v>1</v>
      </c>
      <c r="K35" s="20">
        <v>1</v>
      </c>
      <c r="L35" s="20">
        <v>6</v>
      </c>
      <c r="M35" s="20">
        <v>2</v>
      </c>
      <c r="N35" s="20">
        <v>8</v>
      </c>
      <c r="O35" s="20">
        <v>1</v>
      </c>
      <c r="P35" s="20">
        <v>3</v>
      </c>
      <c r="Q35" s="20"/>
      <c r="R35" s="20"/>
      <c r="S35" s="20">
        <v>2</v>
      </c>
      <c r="T35" s="20"/>
      <c r="U35" s="20"/>
      <c r="V35" s="20"/>
      <c r="W35" s="20">
        <v>10</v>
      </c>
      <c r="X35" s="20">
        <v>3</v>
      </c>
      <c r="Y35" s="20"/>
      <c r="Z35" s="21">
        <v>3</v>
      </c>
      <c r="AA35" s="22">
        <f aca="true" t="shared" si="2" ref="AA35:AA46">SUM(C35:Z35)</f>
        <v>53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31.5" customHeight="1" thickBot="1">
      <c r="A36" s="19" t="s">
        <v>50</v>
      </c>
      <c r="B36" s="30" t="s">
        <v>51</v>
      </c>
      <c r="C36" s="20">
        <v>1</v>
      </c>
      <c r="D36" s="33">
        <v>1</v>
      </c>
      <c r="E36" s="20">
        <v>4</v>
      </c>
      <c r="F36" s="20">
        <v>1</v>
      </c>
      <c r="G36" s="20">
        <v>6</v>
      </c>
      <c r="H36" s="20"/>
      <c r="I36" s="20">
        <v>12</v>
      </c>
      <c r="J36" s="20">
        <v>4</v>
      </c>
      <c r="K36" s="20">
        <v>3</v>
      </c>
      <c r="L36" s="20">
        <v>7</v>
      </c>
      <c r="M36" s="20"/>
      <c r="N36" s="20">
        <v>7</v>
      </c>
      <c r="O36" s="20">
        <v>1</v>
      </c>
      <c r="P36" s="20"/>
      <c r="Q36" s="20"/>
      <c r="R36" s="20">
        <v>6</v>
      </c>
      <c r="S36" s="20"/>
      <c r="T36" s="20">
        <v>5</v>
      </c>
      <c r="U36" s="20"/>
      <c r="V36" s="20"/>
      <c r="W36" s="20">
        <v>14</v>
      </c>
      <c r="X36" s="20">
        <v>11</v>
      </c>
      <c r="Y36" s="20"/>
      <c r="Z36" s="21">
        <v>6</v>
      </c>
      <c r="AA36" s="22">
        <f t="shared" si="2"/>
        <v>89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31.5" customHeight="1" thickBot="1">
      <c r="A37" s="19" t="s">
        <v>52</v>
      </c>
      <c r="B37" s="30" t="s">
        <v>53</v>
      </c>
      <c r="C37" s="20">
        <v>1</v>
      </c>
      <c r="D37" s="33"/>
      <c r="E37" s="20"/>
      <c r="F37" s="20"/>
      <c r="G37" s="20">
        <v>5</v>
      </c>
      <c r="H37" s="20"/>
      <c r="I37" s="20">
        <v>6</v>
      </c>
      <c r="J37" s="20">
        <v>1</v>
      </c>
      <c r="K37" s="20">
        <v>1</v>
      </c>
      <c r="L37" s="20">
        <v>6</v>
      </c>
      <c r="M37" s="20"/>
      <c r="N37" s="20"/>
      <c r="O37" s="20">
        <v>1</v>
      </c>
      <c r="P37" s="20"/>
      <c r="Q37" s="20">
        <v>1</v>
      </c>
      <c r="R37" s="20">
        <v>5</v>
      </c>
      <c r="S37" s="20"/>
      <c r="T37" s="20"/>
      <c r="U37" s="20"/>
      <c r="V37" s="20">
        <v>1</v>
      </c>
      <c r="W37" s="20">
        <v>3</v>
      </c>
      <c r="X37" s="20">
        <v>5</v>
      </c>
      <c r="Y37" s="20"/>
      <c r="Z37" s="21">
        <v>1</v>
      </c>
      <c r="AA37" s="22">
        <f t="shared" si="2"/>
        <v>37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31.5" customHeight="1" thickBot="1">
      <c r="A38" s="19" t="s">
        <v>54</v>
      </c>
      <c r="B38" s="30" t="s">
        <v>55</v>
      </c>
      <c r="C38" s="20"/>
      <c r="D38" s="33"/>
      <c r="E38" s="20"/>
      <c r="F38" s="20"/>
      <c r="G38" s="20"/>
      <c r="H38" s="20"/>
      <c r="I38" s="20">
        <v>2</v>
      </c>
      <c r="J38" s="20"/>
      <c r="K38" s="20">
        <v>2</v>
      </c>
      <c r="L38" s="20"/>
      <c r="M38" s="20"/>
      <c r="N38" s="20">
        <v>1</v>
      </c>
      <c r="O38" s="20"/>
      <c r="P38" s="20"/>
      <c r="Q38" s="20"/>
      <c r="R38" s="20">
        <v>1</v>
      </c>
      <c r="S38" s="20"/>
      <c r="T38" s="20"/>
      <c r="U38" s="20">
        <v>1</v>
      </c>
      <c r="V38" s="20"/>
      <c r="W38" s="20">
        <v>4</v>
      </c>
      <c r="X38" s="20">
        <v>4</v>
      </c>
      <c r="Y38" s="20"/>
      <c r="Z38" s="21"/>
      <c r="AA38" s="22">
        <f t="shared" si="2"/>
        <v>15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31.5" customHeight="1" thickBot="1">
      <c r="A39" s="19" t="s">
        <v>56</v>
      </c>
      <c r="B39" s="30" t="s">
        <v>57</v>
      </c>
      <c r="C39" s="20"/>
      <c r="D39" s="33"/>
      <c r="E39" s="20"/>
      <c r="F39" s="20"/>
      <c r="G39" s="20"/>
      <c r="H39" s="20"/>
      <c r="I39" s="20">
        <v>1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>
        <v>1</v>
      </c>
      <c r="V39" s="20"/>
      <c r="W39" s="20"/>
      <c r="X39" s="20"/>
      <c r="Y39" s="20"/>
      <c r="Z39" s="21"/>
      <c r="AA39" s="22">
        <f t="shared" si="2"/>
        <v>2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31.5" customHeight="1" thickBot="1">
      <c r="A40" s="19" t="s">
        <v>58</v>
      </c>
      <c r="B40" s="30" t="s">
        <v>59</v>
      </c>
      <c r="C40" s="20"/>
      <c r="D40" s="33"/>
      <c r="E40" s="20"/>
      <c r="F40" s="20"/>
      <c r="G40" s="20"/>
      <c r="H40" s="20"/>
      <c r="I40" s="20">
        <v>2</v>
      </c>
      <c r="J40" s="20">
        <v>1</v>
      </c>
      <c r="K40" s="20">
        <v>1</v>
      </c>
      <c r="L40" s="20">
        <v>2</v>
      </c>
      <c r="M40" s="20"/>
      <c r="N40" s="20">
        <v>1</v>
      </c>
      <c r="O40" s="20"/>
      <c r="P40" s="20"/>
      <c r="Q40" s="20"/>
      <c r="R40" s="20"/>
      <c r="S40" s="20">
        <v>1</v>
      </c>
      <c r="T40" s="20"/>
      <c r="U40" s="20">
        <v>1</v>
      </c>
      <c r="V40" s="20"/>
      <c r="W40" s="20"/>
      <c r="X40" s="20"/>
      <c r="Y40" s="20"/>
      <c r="Z40" s="21">
        <v>1</v>
      </c>
      <c r="AA40" s="22">
        <f t="shared" si="2"/>
        <v>10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31.5" customHeight="1" thickBot="1">
      <c r="A41" s="19" t="s">
        <v>60</v>
      </c>
      <c r="B41" s="30" t="s">
        <v>61</v>
      </c>
      <c r="C41" s="20"/>
      <c r="D41" s="33"/>
      <c r="E41" s="20"/>
      <c r="F41" s="20"/>
      <c r="G41" s="20"/>
      <c r="H41" s="20"/>
      <c r="I41" s="20"/>
      <c r="J41" s="20"/>
      <c r="K41" s="20"/>
      <c r="L41" s="20"/>
      <c r="M41" s="20"/>
      <c r="N41" s="20">
        <v>1</v>
      </c>
      <c r="O41" s="20"/>
      <c r="P41" s="20"/>
      <c r="Q41" s="20"/>
      <c r="R41" s="20">
        <v>1</v>
      </c>
      <c r="S41" s="20"/>
      <c r="T41" s="20"/>
      <c r="U41" s="20"/>
      <c r="V41" s="20"/>
      <c r="W41" s="20"/>
      <c r="X41" s="20"/>
      <c r="Y41" s="20"/>
      <c r="Z41" s="21">
        <v>1</v>
      </c>
      <c r="AA41" s="22">
        <f t="shared" si="2"/>
        <v>3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31.5" customHeight="1" thickBot="1">
      <c r="A42" s="19" t="s">
        <v>62</v>
      </c>
      <c r="B42" s="30" t="s">
        <v>63</v>
      </c>
      <c r="C42" s="20"/>
      <c r="D42" s="33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  <c r="AA42" s="22">
        <f t="shared" si="2"/>
        <v>0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31.5" customHeight="1" thickBot="1">
      <c r="A43" s="19" t="s">
        <v>64</v>
      </c>
      <c r="B43" s="31" t="s">
        <v>65</v>
      </c>
      <c r="C43" s="25"/>
      <c r="D43" s="3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6"/>
      <c r="AA43" s="22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ht="31.5" customHeight="1" thickBot="1">
      <c r="A44" s="19" t="s">
        <v>66</v>
      </c>
      <c r="B44" s="30" t="s">
        <v>67</v>
      </c>
      <c r="C44" s="20"/>
      <c r="D44" s="33"/>
      <c r="E44" s="20"/>
      <c r="F44" s="20"/>
      <c r="G44" s="20"/>
      <c r="H44" s="20">
        <v>1</v>
      </c>
      <c r="I44" s="20">
        <v>5</v>
      </c>
      <c r="J44" s="20"/>
      <c r="K44" s="20"/>
      <c r="L44" s="20"/>
      <c r="M44" s="20">
        <v>1</v>
      </c>
      <c r="N44" s="20"/>
      <c r="O44" s="20"/>
      <c r="P44" s="20">
        <v>1</v>
      </c>
      <c r="Q44" s="20"/>
      <c r="R44" s="20">
        <v>4</v>
      </c>
      <c r="S44" s="20">
        <v>1</v>
      </c>
      <c r="T44" s="20">
        <v>8</v>
      </c>
      <c r="U44" s="20"/>
      <c r="V44" s="20">
        <v>1</v>
      </c>
      <c r="W44" s="20"/>
      <c r="X44" s="20">
        <v>3</v>
      </c>
      <c r="Y44" s="20"/>
      <c r="Z44" s="21">
        <v>2</v>
      </c>
      <c r="AA44" s="22">
        <f t="shared" si="2"/>
        <v>27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31.5" customHeight="1" thickBot="1">
      <c r="A45" s="19" t="s">
        <v>68</v>
      </c>
      <c r="B45" s="30" t="s">
        <v>69</v>
      </c>
      <c r="C45" s="20">
        <v>3</v>
      </c>
      <c r="D45" s="33">
        <v>3</v>
      </c>
      <c r="E45" s="20">
        <v>4</v>
      </c>
      <c r="F45" s="20"/>
      <c r="G45" s="20">
        <v>7</v>
      </c>
      <c r="H45" s="20"/>
      <c r="I45" s="20">
        <v>10</v>
      </c>
      <c r="J45" s="20"/>
      <c r="K45" s="20">
        <v>1</v>
      </c>
      <c r="L45" s="20">
        <v>11</v>
      </c>
      <c r="M45" s="20">
        <v>0</v>
      </c>
      <c r="N45" s="20">
        <v>6</v>
      </c>
      <c r="O45" s="20">
        <v>1</v>
      </c>
      <c r="P45" s="20">
        <v>6</v>
      </c>
      <c r="Q45" s="20"/>
      <c r="R45" s="20">
        <v>14</v>
      </c>
      <c r="S45" s="20">
        <v>1</v>
      </c>
      <c r="T45" s="20">
        <v>8</v>
      </c>
      <c r="U45" s="20"/>
      <c r="V45" s="20">
        <v>3</v>
      </c>
      <c r="W45" s="20">
        <v>15</v>
      </c>
      <c r="X45" s="20">
        <v>18</v>
      </c>
      <c r="Y45" s="20"/>
      <c r="Z45" s="21">
        <v>2</v>
      </c>
      <c r="AA45" s="22">
        <f t="shared" si="2"/>
        <v>113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31.5" customHeight="1" thickBot="1">
      <c r="A46" s="19" t="s">
        <v>70</v>
      </c>
      <c r="B46" s="30" t="s">
        <v>71</v>
      </c>
      <c r="C46" s="20"/>
      <c r="D46" s="33"/>
      <c r="E46" s="20">
        <v>3</v>
      </c>
      <c r="F46" s="20"/>
      <c r="G46" s="20">
        <v>5</v>
      </c>
      <c r="H46" s="20">
        <v>2</v>
      </c>
      <c r="I46" s="20">
        <v>4</v>
      </c>
      <c r="J46" s="20">
        <v>1</v>
      </c>
      <c r="K46" s="20"/>
      <c r="L46" s="20">
        <v>1</v>
      </c>
      <c r="M46" s="20">
        <v>3</v>
      </c>
      <c r="N46" s="20">
        <v>4</v>
      </c>
      <c r="O46" s="20">
        <v>2</v>
      </c>
      <c r="P46" s="20">
        <v>2</v>
      </c>
      <c r="Q46" s="20"/>
      <c r="R46" s="20">
        <v>5</v>
      </c>
      <c r="S46" s="20"/>
      <c r="T46" s="20">
        <v>5</v>
      </c>
      <c r="U46" s="20"/>
      <c r="V46" s="20">
        <v>2</v>
      </c>
      <c r="W46" s="20">
        <v>3</v>
      </c>
      <c r="X46" s="20">
        <v>1</v>
      </c>
      <c r="Y46" s="20">
        <v>1</v>
      </c>
      <c r="Z46" s="21">
        <v>3</v>
      </c>
      <c r="AA46" s="22">
        <f t="shared" si="2"/>
        <v>47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31.5" customHeight="1">
      <c r="A47" s="54" t="s">
        <v>72</v>
      </c>
      <c r="B47" s="32" t="s">
        <v>73</v>
      </c>
      <c r="C47" s="44"/>
      <c r="D47" s="5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6"/>
      <c r="AA47" s="48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ht="31.5" customHeight="1" thickBot="1">
      <c r="A48" s="55"/>
      <c r="B48" s="31" t="s">
        <v>74</v>
      </c>
      <c r="C48" s="45"/>
      <c r="D48" s="59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7"/>
      <c r="AA48" s="49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</row>
    <row r="49" spans="1:50" ht="31.5" customHeight="1" thickBot="1">
      <c r="A49" s="19" t="s">
        <v>75</v>
      </c>
      <c r="B49" s="30" t="s">
        <v>76</v>
      </c>
      <c r="C49" s="20">
        <v>3</v>
      </c>
      <c r="D49" s="33">
        <v>3</v>
      </c>
      <c r="E49" s="20">
        <v>1</v>
      </c>
      <c r="F49" s="20">
        <v>3</v>
      </c>
      <c r="G49" s="20">
        <v>1</v>
      </c>
      <c r="H49" s="20">
        <v>5</v>
      </c>
      <c r="I49" s="20">
        <v>1</v>
      </c>
      <c r="J49" s="20">
        <v>4</v>
      </c>
      <c r="K49" s="20">
        <v>3</v>
      </c>
      <c r="L49" s="20">
        <v>3</v>
      </c>
      <c r="M49" s="20">
        <v>1</v>
      </c>
      <c r="N49" s="20">
        <v>2</v>
      </c>
      <c r="O49" s="20">
        <v>2</v>
      </c>
      <c r="P49" s="20">
        <v>3</v>
      </c>
      <c r="Q49" s="20">
        <v>1</v>
      </c>
      <c r="R49" s="20">
        <v>1</v>
      </c>
      <c r="S49" s="20">
        <v>3</v>
      </c>
      <c r="T49" s="20">
        <v>6</v>
      </c>
      <c r="U49" s="20"/>
      <c r="V49" s="20">
        <v>4</v>
      </c>
      <c r="W49" s="20">
        <v>1.5</v>
      </c>
      <c r="X49" s="20">
        <v>2</v>
      </c>
      <c r="Y49" s="20">
        <v>4</v>
      </c>
      <c r="Z49" s="21">
        <v>1</v>
      </c>
      <c r="AA49" s="28">
        <f>SUM(E49:Z49)/23</f>
        <v>2.282608695652174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31.5" customHeight="1" thickBot="1">
      <c r="A50" s="19" t="s">
        <v>77</v>
      </c>
      <c r="B50" s="30" t="s">
        <v>78</v>
      </c>
      <c r="C50" s="20">
        <v>8</v>
      </c>
      <c r="D50" s="33">
        <v>6</v>
      </c>
      <c r="E50" s="20">
        <v>12</v>
      </c>
      <c r="F50" s="20">
        <v>6</v>
      </c>
      <c r="G50" s="20">
        <v>12</v>
      </c>
      <c r="H50" s="20">
        <v>12</v>
      </c>
      <c r="I50" s="20">
        <v>16</v>
      </c>
      <c r="J50" s="20">
        <v>18</v>
      </c>
      <c r="K50" s="20">
        <v>20</v>
      </c>
      <c r="L50" s="20">
        <v>18</v>
      </c>
      <c r="M50" s="20">
        <v>3</v>
      </c>
      <c r="N50" s="20">
        <v>18</v>
      </c>
      <c r="O50" s="20">
        <v>6</v>
      </c>
      <c r="P50" s="20">
        <v>15</v>
      </c>
      <c r="Q50" s="20">
        <v>5</v>
      </c>
      <c r="R50" s="20">
        <v>12</v>
      </c>
      <c r="S50" s="20">
        <v>12</v>
      </c>
      <c r="T50" s="20">
        <v>13</v>
      </c>
      <c r="U50" s="20"/>
      <c r="V50" s="20">
        <v>12</v>
      </c>
      <c r="W50" s="20">
        <v>41</v>
      </c>
      <c r="X50" s="20">
        <v>12</v>
      </c>
      <c r="Y50" s="20">
        <v>8</v>
      </c>
      <c r="Z50" s="21">
        <v>44</v>
      </c>
      <c r="AA50" s="28">
        <f>SUM(E50:Z50)/23</f>
        <v>13.695652173913043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31.5" customHeight="1" thickBot="1">
      <c r="A51" s="19" t="s">
        <v>79</v>
      </c>
      <c r="B51" s="30" t="s">
        <v>80</v>
      </c>
      <c r="C51" s="20">
        <v>5.5</v>
      </c>
      <c r="D51" s="33">
        <v>4</v>
      </c>
      <c r="E51" s="20">
        <v>6.5</v>
      </c>
      <c r="F51" s="20">
        <v>5</v>
      </c>
      <c r="G51" s="20">
        <v>3</v>
      </c>
      <c r="H51" s="20">
        <v>8.5</v>
      </c>
      <c r="I51" s="20">
        <v>7</v>
      </c>
      <c r="J51" s="20">
        <v>10</v>
      </c>
      <c r="K51" s="20">
        <v>4</v>
      </c>
      <c r="L51" s="20">
        <v>6</v>
      </c>
      <c r="M51" s="20">
        <v>2</v>
      </c>
      <c r="N51" s="20">
        <v>7</v>
      </c>
      <c r="O51" s="20">
        <v>3</v>
      </c>
      <c r="P51" s="20">
        <v>6</v>
      </c>
      <c r="Q51" s="20">
        <v>3</v>
      </c>
      <c r="R51" s="20">
        <v>2</v>
      </c>
      <c r="S51" s="20">
        <v>6</v>
      </c>
      <c r="T51" s="20">
        <v>4</v>
      </c>
      <c r="U51" s="20"/>
      <c r="V51" s="20">
        <v>8</v>
      </c>
      <c r="W51" s="20">
        <v>8.5</v>
      </c>
      <c r="X51" s="20">
        <v>6.5</v>
      </c>
      <c r="Y51" s="20">
        <v>6</v>
      </c>
      <c r="Z51" s="21">
        <v>5</v>
      </c>
      <c r="AA51" s="28">
        <f>SUM(E51:Z51)/23</f>
        <v>5.086956521739131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</sheetData>
  <sheetProtection/>
  <mergeCells count="132">
    <mergeCell ref="S47:S48"/>
    <mergeCell ref="D17:D18"/>
    <mergeCell ref="D19:D20"/>
    <mergeCell ref="D21:D22"/>
    <mergeCell ref="D32:D33"/>
    <mergeCell ref="D47:D48"/>
    <mergeCell ref="Q47:Q48"/>
    <mergeCell ref="H17:H18"/>
    <mergeCell ref="P47:P48"/>
    <mergeCell ref="R17:R18"/>
    <mergeCell ref="T17:T18"/>
    <mergeCell ref="U47:U48"/>
    <mergeCell ref="C32:C33"/>
    <mergeCell ref="C47:C48"/>
    <mergeCell ref="O17:O18"/>
    <mergeCell ref="O19:O20"/>
    <mergeCell ref="O21:O22"/>
    <mergeCell ref="O32:O33"/>
    <mergeCell ref="O47:O48"/>
    <mergeCell ref="S17:S18"/>
    <mergeCell ref="H21:H22"/>
    <mergeCell ref="H32:H33"/>
    <mergeCell ref="S21:S22"/>
    <mergeCell ref="S32:S33"/>
    <mergeCell ref="S19:S20"/>
    <mergeCell ref="T19:T20"/>
    <mergeCell ref="T21:T22"/>
    <mergeCell ref="T32:T33"/>
    <mergeCell ref="R19:R20"/>
    <mergeCell ref="R21:R22"/>
    <mergeCell ref="T47:T48"/>
    <mergeCell ref="W17:W18"/>
    <mergeCell ref="W19:W20"/>
    <mergeCell ref="W21:W22"/>
    <mergeCell ref="W32:W33"/>
    <mergeCell ref="W47:W48"/>
    <mergeCell ref="U17:U18"/>
    <mergeCell ref="U19:U20"/>
    <mergeCell ref="U21:U22"/>
    <mergeCell ref="U32:U33"/>
    <mergeCell ref="R32:R33"/>
    <mergeCell ref="R47:R48"/>
    <mergeCell ref="Q17:Q18"/>
    <mergeCell ref="Q19:Q20"/>
    <mergeCell ref="Q21:Q22"/>
    <mergeCell ref="Q32:Q33"/>
    <mergeCell ref="X47:X48"/>
    <mergeCell ref="M17:M18"/>
    <mergeCell ref="M19:M20"/>
    <mergeCell ref="M21:M22"/>
    <mergeCell ref="M32:M33"/>
    <mergeCell ref="M47:M48"/>
    <mergeCell ref="P17:P18"/>
    <mergeCell ref="P19:P20"/>
    <mergeCell ref="P21:P22"/>
    <mergeCell ref="P32:P33"/>
    <mergeCell ref="A17:A18"/>
    <mergeCell ref="A19:A20"/>
    <mergeCell ref="B19:B20"/>
    <mergeCell ref="V17:V18"/>
    <mergeCell ref="G17:G18"/>
    <mergeCell ref="G19:G20"/>
    <mergeCell ref="K17:K18"/>
    <mergeCell ref="K19:K20"/>
    <mergeCell ref="I17:I18"/>
    <mergeCell ref="I19:I20"/>
    <mergeCell ref="A21:A22"/>
    <mergeCell ref="B21:B22"/>
    <mergeCell ref="A32:A33"/>
    <mergeCell ref="N17:N18"/>
    <mergeCell ref="L17:L18"/>
    <mergeCell ref="L19:L20"/>
    <mergeCell ref="L21:L22"/>
    <mergeCell ref="L32:L33"/>
    <mergeCell ref="F21:F22"/>
    <mergeCell ref="F32:F33"/>
    <mergeCell ref="A47:A48"/>
    <mergeCell ref="Y19:Y20"/>
    <mergeCell ref="Z19:Z20"/>
    <mergeCell ref="Y32:Y33"/>
    <mergeCell ref="Z32:Z33"/>
    <mergeCell ref="N19:N20"/>
    <mergeCell ref="N21:N22"/>
    <mergeCell ref="N32:N33"/>
    <mergeCell ref="N47:N48"/>
    <mergeCell ref="V47:V48"/>
    <mergeCell ref="AA32:AA33"/>
    <mergeCell ref="Y47:Y48"/>
    <mergeCell ref="Z47:Z48"/>
    <mergeCell ref="AA47:AA48"/>
    <mergeCell ref="AA19:AA20"/>
    <mergeCell ref="Y21:Y22"/>
    <mergeCell ref="Z21:Z22"/>
    <mergeCell ref="AA21:AA22"/>
    <mergeCell ref="Y17:Y18"/>
    <mergeCell ref="V19:V20"/>
    <mergeCell ref="V21:V22"/>
    <mergeCell ref="V32:V33"/>
    <mergeCell ref="X17:X18"/>
    <mergeCell ref="X19:X20"/>
    <mergeCell ref="X21:X22"/>
    <mergeCell ref="X32:X33"/>
    <mergeCell ref="L47:L48"/>
    <mergeCell ref="Z17:Z18"/>
    <mergeCell ref="AA17:AA18"/>
    <mergeCell ref="E17:E18"/>
    <mergeCell ref="E19:E20"/>
    <mergeCell ref="E21:E22"/>
    <mergeCell ref="E32:E33"/>
    <mergeCell ref="E47:E48"/>
    <mergeCell ref="F17:F18"/>
    <mergeCell ref="F19:F20"/>
    <mergeCell ref="J17:J18"/>
    <mergeCell ref="J19:J20"/>
    <mergeCell ref="J21:J22"/>
    <mergeCell ref="J32:J33"/>
    <mergeCell ref="F47:F48"/>
    <mergeCell ref="C17:C18"/>
    <mergeCell ref="C19:C20"/>
    <mergeCell ref="C21:C22"/>
    <mergeCell ref="H47:H48"/>
    <mergeCell ref="H19:H20"/>
    <mergeCell ref="K21:K22"/>
    <mergeCell ref="K32:K33"/>
    <mergeCell ref="K47:K48"/>
    <mergeCell ref="G21:G22"/>
    <mergeCell ref="G32:G33"/>
    <mergeCell ref="G47:G48"/>
    <mergeCell ref="J47:J48"/>
    <mergeCell ref="I21:I22"/>
    <mergeCell ref="I32:I33"/>
    <mergeCell ref="I47:I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6"/>
  <sheetViews>
    <sheetView tabSelected="1" zoomScalePageLayoutView="0" workbookViewId="0" topLeftCell="A49">
      <selection activeCell="N58" sqref="N58"/>
    </sheetView>
  </sheetViews>
  <sheetFormatPr defaultColWidth="9.140625" defaultRowHeight="12.75"/>
  <cols>
    <col min="1" max="1" width="9.140625" style="8" customWidth="1"/>
    <col min="2" max="2" width="41.140625" style="3" customWidth="1"/>
    <col min="3" max="3" width="13.8515625" style="9" customWidth="1"/>
    <col min="4" max="4" width="14.421875" style="3" customWidth="1"/>
    <col min="5" max="5" width="11.57421875" style="9" customWidth="1"/>
    <col min="6" max="6" width="14.7109375" style="9" customWidth="1"/>
    <col min="7" max="7" width="11.7109375" style="9" customWidth="1"/>
    <col min="8" max="8" width="13.8515625" style="9" customWidth="1"/>
    <col min="9" max="9" width="10.57421875" style="9" customWidth="1"/>
    <col min="10" max="10" width="10.421875" style="9" customWidth="1"/>
    <col min="11" max="12" width="10.57421875" style="9" customWidth="1"/>
    <col min="13" max="18" width="9.140625" style="9" customWidth="1"/>
    <col min="19" max="19" width="9.140625" style="3" customWidth="1"/>
    <col min="20" max="22" width="9.140625" style="9" customWidth="1"/>
    <col min="23" max="23" width="11.140625" style="9" customWidth="1"/>
    <col min="24" max="24" width="9.140625" style="9" customWidth="1"/>
    <col min="25" max="25" width="13.7109375" style="9" customWidth="1"/>
    <col min="26" max="26" width="16.28125" style="9" customWidth="1"/>
    <col min="27" max="16384" width="9.140625" style="3" customWidth="1"/>
  </cols>
  <sheetData>
    <row r="1" spans="1:27" ht="40.5" customHeight="1">
      <c r="A1" s="1"/>
      <c r="B1" s="2" t="s">
        <v>171</v>
      </c>
      <c r="C1" s="10" t="s">
        <v>81</v>
      </c>
      <c r="D1" s="10" t="s">
        <v>82</v>
      </c>
      <c r="E1" s="10" t="s">
        <v>83</v>
      </c>
      <c r="F1" s="10" t="s">
        <v>84</v>
      </c>
      <c r="G1" s="10" t="s">
        <v>85</v>
      </c>
      <c r="H1" s="10" t="s">
        <v>86</v>
      </c>
      <c r="I1" s="10" t="s">
        <v>87</v>
      </c>
      <c r="J1" s="10" t="s">
        <v>88</v>
      </c>
      <c r="K1" s="10" t="s">
        <v>89</v>
      </c>
      <c r="L1" s="10" t="s">
        <v>90</v>
      </c>
      <c r="M1" s="10" t="s">
        <v>91</v>
      </c>
      <c r="N1" s="10" t="s">
        <v>92</v>
      </c>
      <c r="O1" s="10" t="s">
        <v>93</v>
      </c>
      <c r="P1" s="10" t="s">
        <v>94</v>
      </c>
      <c r="Q1" s="10" t="s">
        <v>95</v>
      </c>
      <c r="R1" s="10" t="s">
        <v>96</v>
      </c>
      <c r="S1" s="10" t="s">
        <v>97</v>
      </c>
      <c r="T1" s="10" t="s">
        <v>98</v>
      </c>
      <c r="U1" s="10" t="s">
        <v>99</v>
      </c>
      <c r="V1" s="10" t="s">
        <v>100</v>
      </c>
      <c r="W1" s="10" t="s">
        <v>101</v>
      </c>
      <c r="X1" s="10" t="s">
        <v>102</v>
      </c>
      <c r="Y1" s="10" t="s">
        <v>103</v>
      </c>
      <c r="Z1" s="10" t="s">
        <v>104</v>
      </c>
      <c r="AA1" s="10" t="s">
        <v>105</v>
      </c>
    </row>
    <row r="2" spans="1:27" ht="15">
      <c r="A2" s="11">
        <v>1</v>
      </c>
      <c r="B2" s="4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>
        <v>1</v>
      </c>
      <c r="Y2" s="5"/>
      <c r="Z2" s="5"/>
      <c r="AA2" s="6">
        <f>SUM(C2:Z2)</f>
        <v>1</v>
      </c>
    </row>
    <row r="3" spans="1:27" ht="15">
      <c r="A3" s="11">
        <v>2</v>
      </c>
      <c r="B3" s="4" t="s">
        <v>107</v>
      </c>
      <c r="C3" s="5"/>
      <c r="D3" s="5">
        <v>1</v>
      </c>
      <c r="E3" s="5">
        <v>1</v>
      </c>
      <c r="F3" s="5"/>
      <c r="G3" s="5"/>
      <c r="H3" s="5">
        <v>1</v>
      </c>
      <c r="I3" s="5">
        <v>1</v>
      </c>
      <c r="J3" s="5"/>
      <c r="K3" s="5"/>
      <c r="L3" s="5">
        <v>2</v>
      </c>
      <c r="M3" s="5"/>
      <c r="N3" s="5"/>
      <c r="O3" s="5"/>
      <c r="P3" s="5"/>
      <c r="Q3" s="5"/>
      <c r="R3" s="5"/>
      <c r="S3" s="5">
        <v>1</v>
      </c>
      <c r="T3" s="5"/>
      <c r="U3" s="5"/>
      <c r="V3" s="5"/>
      <c r="W3" s="5">
        <v>1</v>
      </c>
      <c r="X3" s="5"/>
      <c r="Y3" s="5"/>
      <c r="Z3" s="5"/>
      <c r="AA3" s="6">
        <f>SUM(C3:Z3)</f>
        <v>8</v>
      </c>
    </row>
    <row r="4" spans="1:27" ht="15">
      <c r="A4" s="11">
        <v>3</v>
      </c>
      <c r="B4" s="4" t="s">
        <v>108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1:27" ht="15">
      <c r="A5" s="11">
        <v>4</v>
      </c>
      <c r="B5" s="4" t="s">
        <v>177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>
      <c r="A6" s="11">
        <v>5</v>
      </c>
      <c r="B6" s="4" t="s">
        <v>109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</row>
    <row r="7" spans="1:27" ht="15">
      <c r="A7" s="11">
        <v>6</v>
      </c>
      <c r="B7" s="4" t="s">
        <v>191</v>
      </c>
      <c r="C7" s="5"/>
      <c r="D7" s="5"/>
      <c r="E7" s="5"/>
      <c r="F7" s="5"/>
      <c r="G7" s="5"/>
      <c r="H7" s="5"/>
      <c r="I7" s="5"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"/>
    </row>
    <row r="8" spans="1:27" ht="15">
      <c r="A8" s="11">
        <f>A7+1</f>
        <v>7</v>
      </c>
      <c r="B8" s="4" t="s">
        <v>110</v>
      </c>
      <c r="C8" s="5"/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5"/>
      <c r="O8" s="5"/>
      <c r="P8" s="5"/>
      <c r="Q8" s="5"/>
      <c r="R8" s="5"/>
      <c r="S8" s="5"/>
      <c r="T8" s="5"/>
      <c r="U8" s="5"/>
      <c r="V8" s="5"/>
      <c r="W8" s="5"/>
      <c r="X8" s="5">
        <v>2</v>
      </c>
      <c r="Y8" s="5"/>
      <c r="Z8" s="5"/>
      <c r="AA8" s="6">
        <f>SUM(C8:Z8)</f>
        <v>3</v>
      </c>
    </row>
    <row r="9" spans="1:27" ht="15">
      <c r="A9" s="11">
        <f aca="true" t="shared" si="0" ref="A9:A79">A8+1</f>
        <v>8</v>
      </c>
      <c r="B9" s="4" t="s">
        <v>111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</row>
    <row r="10" spans="1:27" ht="15">
      <c r="A10" s="11">
        <f t="shared" si="0"/>
        <v>9</v>
      </c>
      <c r="B10" s="4" t="s">
        <v>112</v>
      </c>
      <c r="C10" s="5"/>
      <c r="D10" s="5"/>
      <c r="E10" s="5"/>
      <c r="F10" s="5"/>
      <c r="G10" s="5"/>
      <c r="H10" s="5"/>
      <c r="I10" s="5">
        <v>1</v>
      </c>
      <c r="J10" s="5"/>
      <c r="K10" s="5"/>
      <c r="L10" s="5"/>
      <c r="M10" s="5"/>
      <c r="N10" s="5"/>
      <c r="O10" s="5"/>
      <c r="P10" s="5"/>
      <c r="Q10" s="5"/>
      <c r="R10" s="5">
        <v>1</v>
      </c>
      <c r="S10" s="5"/>
      <c r="T10" s="5"/>
      <c r="U10" s="5"/>
      <c r="V10" s="5"/>
      <c r="W10" s="5">
        <v>3</v>
      </c>
      <c r="X10" s="5"/>
      <c r="Y10" s="5"/>
      <c r="Z10" s="5"/>
      <c r="AA10" s="6"/>
    </row>
    <row r="11" spans="1:27" ht="15">
      <c r="A11" s="11">
        <f t="shared" si="0"/>
        <v>10</v>
      </c>
      <c r="B11" s="4" t="s">
        <v>113</v>
      </c>
      <c r="C11" s="5"/>
      <c r="D11" s="5">
        <v>1</v>
      </c>
      <c r="E11" s="5">
        <v>1</v>
      </c>
      <c r="F11" s="5"/>
      <c r="G11" s="5">
        <v>6</v>
      </c>
      <c r="H11" s="5"/>
      <c r="I11" s="5"/>
      <c r="J11" s="5"/>
      <c r="K11" s="5">
        <v>1</v>
      </c>
      <c r="L11" s="5"/>
      <c r="M11" s="5">
        <v>2</v>
      </c>
      <c r="N11" s="5">
        <v>3</v>
      </c>
      <c r="O11" s="5">
        <v>1</v>
      </c>
      <c r="P11" s="5"/>
      <c r="Q11" s="5"/>
      <c r="R11" s="5">
        <v>1</v>
      </c>
      <c r="S11" s="5">
        <v>1</v>
      </c>
      <c r="T11" s="5">
        <v>2</v>
      </c>
      <c r="U11" s="5"/>
      <c r="V11" s="5">
        <v>1</v>
      </c>
      <c r="W11" s="5">
        <v>14</v>
      </c>
      <c r="X11" s="5">
        <v>11</v>
      </c>
      <c r="Y11" s="5"/>
      <c r="Z11" s="5">
        <v>1</v>
      </c>
      <c r="AA11" s="6">
        <f>SUM(C11:Z11)</f>
        <v>46</v>
      </c>
    </row>
    <row r="12" spans="1:27" ht="15">
      <c r="A12" s="11">
        <f t="shared" si="0"/>
        <v>11</v>
      </c>
      <c r="B12" s="4" t="s">
        <v>114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v>1</v>
      </c>
      <c r="X12" s="5"/>
      <c r="Y12" s="5"/>
      <c r="Z12" s="5">
        <v>1</v>
      </c>
      <c r="AA12" s="6"/>
    </row>
    <row r="13" spans="1:27" ht="15">
      <c r="A13" s="11">
        <f t="shared" si="0"/>
        <v>12</v>
      </c>
      <c r="B13" s="4" t="s">
        <v>115</v>
      </c>
      <c r="C13" s="5"/>
      <c r="D13" s="5"/>
      <c r="E13" s="5"/>
      <c r="F13" s="5"/>
      <c r="G13" s="5"/>
      <c r="H13" s="5">
        <v>1</v>
      </c>
      <c r="I13" s="5"/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</row>
    <row r="14" spans="1:27" ht="15">
      <c r="A14" s="11">
        <f t="shared" si="0"/>
        <v>13</v>
      </c>
      <c r="B14" s="4" t="s">
        <v>170</v>
      </c>
      <c r="C14" s="5"/>
      <c r="D14" s="5"/>
      <c r="E14" s="5"/>
      <c r="F14" s="5"/>
      <c r="G14" s="5"/>
      <c r="H14" s="5"/>
      <c r="I14" s="5"/>
      <c r="J14" s="5"/>
      <c r="K14" s="5"/>
      <c r="L14" s="5">
        <v>2</v>
      </c>
      <c r="M14" s="5">
        <v>4</v>
      </c>
      <c r="N14" s="5"/>
      <c r="O14" s="5"/>
      <c r="P14" s="5"/>
      <c r="Q14" s="5"/>
      <c r="R14" s="5">
        <v>1</v>
      </c>
      <c r="S14" s="5"/>
      <c r="T14" s="5"/>
      <c r="U14" s="5"/>
      <c r="V14" s="5"/>
      <c r="W14" s="5"/>
      <c r="X14" s="5"/>
      <c r="Y14" s="5"/>
      <c r="Z14" s="5"/>
      <c r="AA14" s="6">
        <f>SUM(C14:Z14)</f>
        <v>7</v>
      </c>
    </row>
    <row r="15" spans="1:27" ht="15">
      <c r="A15" s="11">
        <f t="shared" si="0"/>
        <v>14</v>
      </c>
      <c r="B15" s="4" t="s">
        <v>116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1</v>
      </c>
      <c r="Y15" s="5"/>
      <c r="Z15" s="5"/>
      <c r="AA15" s="6">
        <f>SUM(C15:Z15)</f>
        <v>1</v>
      </c>
    </row>
    <row r="16" spans="1:27" ht="15">
      <c r="A16" s="11">
        <f t="shared" si="0"/>
        <v>15</v>
      </c>
      <c r="B16" s="4" t="s">
        <v>117</v>
      </c>
      <c r="C16" s="5">
        <v>1</v>
      </c>
      <c r="D16" s="5"/>
      <c r="E16" s="5"/>
      <c r="F16" s="5"/>
      <c r="G16" s="5"/>
      <c r="H16" s="5"/>
      <c r="I16" s="5"/>
      <c r="J16" s="5">
        <v>2</v>
      </c>
      <c r="K16" s="5"/>
      <c r="L16" s="5"/>
      <c r="M16" s="5"/>
      <c r="N16" s="5"/>
      <c r="O16" s="5"/>
      <c r="P16" s="5">
        <v>1</v>
      </c>
      <c r="Q16" s="5"/>
      <c r="R16" s="5"/>
      <c r="S16" s="5"/>
      <c r="T16" s="5"/>
      <c r="U16" s="5"/>
      <c r="V16" s="5"/>
      <c r="W16" s="5"/>
      <c r="X16" s="5">
        <v>3</v>
      </c>
      <c r="Y16" s="5"/>
      <c r="Z16" s="5"/>
      <c r="AA16" s="6"/>
    </row>
    <row r="17" spans="1:27" ht="15">
      <c r="A17" s="11">
        <f t="shared" si="0"/>
        <v>16</v>
      </c>
      <c r="B17" s="4" t="s">
        <v>118</v>
      </c>
      <c r="C17" s="5">
        <v>8</v>
      </c>
      <c r="D17" s="5">
        <v>1</v>
      </c>
      <c r="E17" s="5">
        <v>1</v>
      </c>
      <c r="F17" s="5">
        <v>2</v>
      </c>
      <c r="G17" s="5">
        <v>4</v>
      </c>
      <c r="H17" s="5">
        <v>1</v>
      </c>
      <c r="I17" s="5"/>
      <c r="J17" s="5"/>
      <c r="K17" s="5">
        <v>1</v>
      </c>
      <c r="L17" s="5">
        <v>1</v>
      </c>
      <c r="M17" s="5">
        <v>1</v>
      </c>
      <c r="N17" s="5">
        <v>5</v>
      </c>
      <c r="O17" s="5">
        <v>3</v>
      </c>
      <c r="P17" s="5">
        <v>1</v>
      </c>
      <c r="Q17" s="5"/>
      <c r="R17" s="5"/>
      <c r="S17" s="5">
        <v>1</v>
      </c>
      <c r="T17" s="5">
        <v>5</v>
      </c>
      <c r="U17" s="5"/>
      <c r="V17" s="5">
        <v>1</v>
      </c>
      <c r="W17" s="5">
        <v>6</v>
      </c>
      <c r="X17" s="5">
        <v>7</v>
      </c>
      <c r="Y17" s="5">
        <v>1</v>
      </c>
      <c r="Z17" s="5">
        <v>1</v>
      </c>
      <c r="AA17" s="6">
        <f>SUM(C17:Z17)</f>
        <v>51</v>
      </c>
    </row>
    <row r="18" spans="1:27" ht="15">
      <c r="A18" s="11">
        <f t="shared" si="0"/>
        <v>17</v>
      </c>
      <c r="B18" s="4" t="s">
        <v>119</v>
      </c>
      <c r="C18" s="5"/>
      <c r="D18" s="5"/>
      <c r="E18" s="5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>
        <f>SUM(C18:Z18)</f>
        <v>1</v>
      </c>
    </row>
    <row r="19" spans="1:27" ht="15">
      <c r="A19" s="11">
        <f t="shared" si="0"/>
        <v>18</v>
      </c>
      <c r="B19" s="4" t="s">
        <v>120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v>1</v>
      </c>
      <c r="Y19" s="5"/>
      <c r="Z19" s="5"/>
      <c r="AA19" s="6">
        <f>SUM(C19:Z19)</f>
        <v>1</v>
      </c>
    </row>
    <row r="20" spans="1:27" ht="15">
      <c r="A20" s="11">
        <f t="shared" si="0"/>
        <v>19</v>
      </c>
      <c r="B20" s="4" t="s">
        <v>121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/>
    </row>
    <row r="21" spans="1:27" ht="15">
      <c r="A21" s="11">
        <f t="shared" si="0"/>
        <v>20</v>
      </c>
      <c r="B21" s="4" t="s">
        <v>122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/>
    </row>
    <row r="22" spans="1:27" ht="15">
      <c r="A22" s="11">
        <f aca="true" t="shared" si="1" ref="A22:A27">A21+1</f>
        <v>21</v>
      </c>
      <c r="B22" s="4" t="s">
        <v>123</v>
      </c>
      <c r="C22" s="5"/>
      <c r="D22" s="5"/>
      <c r="E22" s="5"/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/>
    </row>
    <row r="23" spans="1:27" ht="15">
      <c r="A23" s="11">
        <f t="shared" si="1"/>
        <v>22</v>
      </c>
      <c r="B23" s="4" t="s">
        <v>192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</row>
    <row r="24" spans="1:27" ht="15">
      <c r="A24" s="11">
        <f t="shared" si="1"/>
        <v>23</v>
      </c>
      <c r="B24" s="4" t="s">
        <v>124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/>
    </row>
    <row r="25" spans="1:27" ht="15">
      <c r="A25" s="11">
        <f t="shared" si="1"/>
        <v>24</v>
      </c>
      <c r="B25" s="4" t="s">
        <v>125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/>
    </row>
    <row r="26" spans="1:27" ht="15">
      <c r="A26" s="11">
        <f t="shared" si="1"/>
        <v>25</v>
      </c>
      <c r="B26" s="4" t="s">
        <v>126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</row>
    <row r="27" spans="1:27" ht="15">
      <c r="A27" s="11">
        <f t="shared" si="1"/>
        <v>26</v>
      </c>
      <c r="B27" s="4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/>
    </row>
    <row r="28" spans="1:27" ht="15">
      <c r="A28" s="11">
        <f t="shared" si="0"/>
        <v>27</v>
      </c>
      <c r="B28" s="4" t="s">
        <v>128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</row>
    <row r="29" spans="1:27" ht="15">
      <c r="A29" s="11">
        <f t="shared" si="0"/>
        <v>28</v>
      </c>
      <c r="B29" s="4" t="s">
        <v>193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5">
        <v>1</v>
      </c>
      <c r="O29" s="5">
        <v>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6"/>
    </row>
    <row r="30" spans="1:27" ht="15">
      <c r="A30" s="11">
        <f t="shared" si="0"/>
        <v>29</v>
      </c>
      <c r="B30" s="4" t="s">
        <v>129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5"/>
      <c r="O30" s="5"/>
      <c r="P30" s="5">
        <v>1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6"/>
    </row>
    <row r="31" spans="1:27" ht="15">
      <c r="A31" s="11">
        <f t="shared" si="0"/>
        <v>30</v>
      </c>
      <c r="B31" s="4" t="s">
        <v>194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</row>
    <row r="32" spans="1:27" ht="15">
      <c r="A32" s="11">
        <f t="shared" si="0"/>
        <v>31</v>
      </c>
      <c r="B32" s="4" t="s">
        <v>130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"/>
    </row>
    <row r="33" spans="1:27" ht="15">
      <c r="A33" s="11">
        <f t="shared" si="0"/>
        <v>32</v>
      </c>
      <c r="B33" s="4" t="s">
        <v>174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6"/>
    </row>
    <row r="34" spans="1:27" ht="15">
      <c r="A34" s="11">
        <f t="shared" si="0"/>
        <v>33</v>
      </c>
      <c r="B34" s="4" t="s">
        <v>178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>
        <v>1</v>
      </c>
      <c r="N34" s="5"/>
      <c r="O34" s="5"/>
      <c r="P34" s="5"/>
      <c r="Q34" s="5"/>
      <c r="R34" s="5"/>
      <c r="S34" s="5"/>
      <c r="T34" s="5"/>
      <c r="U34" s="5"/>
      <c r="V34" s="5"/>
      <c r="W34" s="5">
        <v>1</v>
      </c>
      <c r="X34" s="5"/>
      <c r="Y34" s="5"/>
      <c r="Z34" s="5">
        <v>1</v>
      </c>
      <c r="AA34" s="6">
        <f>SUM(C34:Z34)</f>
        <v>3</v>
      </c>
    </row>
    <row r="35" spans="1:27" ht="15">
      <c r="A35" s="11">
        <f t="shared" si="0"/>
        <v>34</v>
      </c>
      <c r="B35" s="4" t="s">
        <v>195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"/>
    </row>
    <row r="36" spans="1:27" ht="15">
      <c r="A36" s="11">
        <f t="shared" si="0"/>
        <v>35</v>
      </c>
      <c r="B36" s="4" t="s">
        <v>131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</row>
    <row r="37" spans="1:27" ht="15">
      <c r="A37" s="11">
        <f t="shared" si="0"/>
        <v>36</v>
      </c>
      <c r="B37" s="4" t="s">
        <v>132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/>
    </row>
    <row r="38" spans="1:27" ht="15">
      <c r="A38" s="11">
        <f t="shared" si="0"/>
        <v>37</v>
      </c>
      <c r="B38" s="4" t="s">
        <v>133</v>
      </c>
      <c r="C38" s="5"/>
      <c r="D38" s="5"/>
      <c r="E38" s="5">
        <v>1</v>
      </c>
      <c r="F38" s="5">
        <v>2</v>
      </c>
      <c r="G38" s="5"/>
      <c r="H38" s="5"/>
      <c r="I38" s="5">
        <v>1</v>
      </c>
      <c r="J38" s="5"/>
      <c r="K38" s="5"/>
      <c r="L38" s="5">
        <v>2</v>
      </c>
      <c r="M38" s="5"/>
      <c r="N38" s="5">
        <v>1</v>
      </c>
      <c r="O38" s="5"/>
      <c r="P38" s="5"/>
      <c r="Q38" s="5"/>
      <c r="R38" s="5"/>
      <c r="S38" s="5">
        <v>5</v>
      </c>
      <c r="T38" s="5"/>
      <c r="U38" s="5"/>
      <c r="V38" s="5"/>
      <c r="W38" s="5">
        <v>2</v>
      </c>
      <c r="X38" s="5">
        <v>1</v>
      </c>
      <c r="Y38" s="5">
        <v>1</v>
      </c>
      <c r="Z38" s="5">
        <v>3</v>
      </c>
      <c r="AA38" s="6">
        <f>SUM(C38:Z38)</f>
        <v>19</v>
      </c>
    </row>
    <row r="39" spans="1:27" ht="15">
      <c r="A39" s="11">
        <f t="shared" si="0"/>
        <v>38</v>
      </c>
      <c r="B39" s="4" t="s">
        <v>196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/>
    </row>
    <row r="40" spans="1:27" ht="15">
      <c r="A40" s="11">
        <f t="shared" si="0"/>
        <v>39</v>
      </c>
      <c r="B40" s="4" t="s">
        <v>134</v>
      </c>
      <c r="C40" s="5">
        <v>1</v>
      </c>
      <c r="D40" s="5"/>
      <c r="E40" s="5"/>
      <c r="F40" s="5"/>
      <c r="G40" s="5"/>
      <c r="H40" s="5"/>
      <c r="I40" s="5"/>
      <c r="J40" s="5">
        <v>1</v>
      </c>
      <c r="K40" s="5"/>
      <c r="L40" s="5">
        <v>1</v>
      </c>
      <c r="M40" s="5"/>
      <c r="N40" s="5">
        <v>3</v>
      </c>
      <c r="O40" s="5"/>
      <c r="P40" s="5"/>
      <c r="Q40" s="5"/>
      <c r="R40" s="5"/>
      <c r="S40" s="5"/>
      <c r="T40" s="5"/>
      <c r="U40" s="5"/>
      <c r="V40" s="5"/>
      <c r="W40" s="5">
        <v>1</v>
      </c>
      <c r="X40" s="5"/>
      <c r="Y40" s="5"/>
      <c r="Z40" s="5"/>
      <c r="AA40" s="6">
        <f>SUM(C40:Z40)</f>
        <v>7</v>
      </c>
    </row>
    <row r="41" spans="1:27" ht="15">
      <c r="A41" s="11">
        <f t="shared" si="0"/>
        <v>40</v>
      </c>
      <c r="B41" s="4" t="s">
        <v>135</v>
      </c>
      <c r="C41" s="5"/>
      <c r="D41" s="5"/>
      <c r="E41" s="5"/>
      <c r="F41" s="5"/>
      <c r="G41" s="5">
        <v>4</v>
      </c>
      <c r="H41" s="5"/>
      <c r="I41" s="5">
        <v>3</v>
      </c>
      <c r="J41" s="5"/>
      <c r="K41" s="5"/>
      <c r="L41" s="5">
        <v>1</v>
      </c>
      <c r="M41" s="5">
        <v>1</v>
      </c>
      <c r="N41" s="5"/>
      <c r="O41" s="5">
        <v>1</v>
      </c>
      <c r="P41" s="5"/>
      <c r="Q41" s="5"/>
      <c r="R41" s="5"/>
      <c r="S41" s="5"/>
      <c r="T41" s="5"/>
      <c r="U41" s="5"/>
      <c r="V41" s="5"/>
      <c r="W41" s="5"/>
      <c r="X41" s="5">
        <v>1</v>
      </c>
      <c r="Y41" s="5"/>
      <c r="Z41" s="5">
        <v>1</v>
      </c>
      <c r="AA41" s="6">
        <f>SUM(C41:Z41)</f>
        <v>12</v>
      </c>
    </row>
    <row r="42" spans="1:27" ht="15">
      <c r="A42" s="11">
        <f t="shared" si="0"/>
        <v>41</v>
      </c>
      <c r="B42" s="4" t="s">
        <v>136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6"/>
    </row>
    <row r="43" spans="1:27" ht="15">
      <c r="A43" s="11">
        <f t="shared" si="0"/>
        <v>42</v>
      </c>
      <c r="B43" s="4" t="s">
        <v>137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6"/>
    </row>
    <row r="44" spans="1:27" ht="15">
      <c r="A44" s="11">
        <f t="shared" si="0"/>
        <v>43</v>
      </c>
      <c r="B44" s="4" t="s">
        <v>138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"/>
    </row>
    <row r="45" spans="1:27" ht="15">
      <c r="A45" s="11">
        <f t="shared" si="0"/>
        <v>44</v>
      </c>
      <c r="B45" s="4" t="s">
        <v>139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"/>
    </row>
    <row r="46" spans="1:27" ht="15">
      <c r="A46" s="11">
        <f t="shared" si="0"/>
        <v>45</v>
      </c>
      <c r="B46" s="4" t="s">
        <v>140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6"/>
    </row>
    <row r="47" spans="1:27" ht="15">
      <c r="A47" s="11">
        <f t="shared" si="0"/>
        <v>46</v>
      </c>
      <c r="B47" s="4" t="s">
        <v>141</v>
      </c>
      <c r="C47" s="5"/>
      <c r="D47" s="5"/>
      <c r="E47" s="5"/>
      <c r="F47" s="5"/>
      <c r="G47" s="5"/>
      <c r="H47" s="5"/>
      <c r="I47" s="5"/>
      <c r="J47" s="5"/>
      <c r="K47" s="5"/>
      <c r="L47" s="5">
        <v>1</v>
      </c>
      <c r="M47" s="5"/>
      <c r="N47" s="5">
        <v>1</v>
      </c>
      <c r="O47" s="5"/>
      <c r="P47" s="5"/>
      <c r="Q47" s="5"/>
      <c r="R47" s="5"/>
      <c r="S47" s="5"/>
      <c r="T47" s="5"/>
      <c r="U47" s="5"/>
      <c r="V47" s="5"/>
      <c r="W47" s="5"/>
      <c r="X47" s="5">
        <v>1</v>
      </c>
      <c r="Y47" s="5"/>
      <c r="Z47" s="5"/>
      <c r="AA47" s="6">
        <f>SUM(C47:Z47)</f>
        <v>3</v>
      </c>
    </row>
    <row r="48" spans="1:27" ht="15">
      <c r="A48" s="11">
        <f t="shared" si="0"/>
        <v>47</v>
      </c>
      <c r="B48" s="4" t="s">
        <v>142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6">
        <f>SUM(C48:Z48)</f>
        <v>0</v>
      </c>
    </row>
    <row r="49" spans="1:27" ht="15">
      <c r="A49" s="11">
        <f t="shared" si="0"/>
        <v>48</v>
      </c>
      <c r="B49" s="4" t="s">
        <v>143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v>1</v>
      </c>
      <c r="N49" s="5"/>
      <c r="O49" s="5">
        <v>1</v>
      </c>
      <c r="P49" s="5">
        <v>1</v>
      </c>
      <c r="Q49" s="5"/>
      <c r="R49" s="5"/>
      <c r="S49" s="5"/>
      <c r="T49" s="5">
        <v>2</v>
      </c>
      <c r="U49" s="5"/>
      <c r="V49" s="5"/>
      <c r="W49" s="5"/>
      <c r="X49" s="5"/>
      <c r="Y49" s="5"/>
      <c r="Z49" s="5"/>
      <c r="AA49" s="6">
        <f>SUM(C49:Z49)</f>
        <v>5</v>
      </c>
    </row>
    <row r="50" spans="1:27" ht="15">
      <c r="A50" s="11">
        <f t="shared" si="0"/>
        <v>49</v>
      </c>
      <c r="B50" s="4" t="s">
        <v>144</v>
      </c>
      <c r="C50" s="5">
        <v>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6"/>
    </row>
    <row r="51" spans="1:27" ht="15">
      <c r="A51" s="11">
        <f t="shared" si="0"/>
        <v>50</v>
      </c>
      <c r="B51" s="4" t="s">
        <v>197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6"/>
    </row>
    <row r="52" spans="1:27" ht="15">
      <c r="A52" s="11">
        <f t="shared" si="0"/>
        <v>51</v>
      </c>
      <c r="B52" s="4" t="s">
        <v>145</v>
      </c>
      <c r="C52" s="5"/>
      <c r="D52" s="5"/>
      <c r="E52" s="5"/>
      <c r="F52" s="5"/>
      <c r="G52" s="5">
        <v>1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>
        <v>3</v>
      </c>
      <c r="W52" s="5"/>
      <c r="X52" s="5"/>
      <c r="Y52" s="5"/>
      <c r="Z52" s="5"/>
      <c r="AA52" s="6">
        <f>SUM(C52:Z52)</f>
        <v>4</v>
      </c>
    </row>
    <row r="53" spans="1:27" ht="15">
      <c r="A53" s="11">
        <f t="shared" si="0"/>
        <v>52</v>
      </c>
      <c r="B53" s="4" t="s">
        <v>146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6"/>
    </row>
    <row r="54" spans="1:27" ht="15">
      <c r="A54" s="11">
        <f t="shared" si="0"/>
        <v>53</v>
      </c>
      <c r="B54" s="4" t="s">
        <v>147</v>
      </c>
      <c r="C54" s="5"/>
      <c r="D54" s="5"/>
      <c r="E54" s="5"/>
      <c r="F54" s="5"/>
      <c r="G54" s="5"/>
      <c r="H54" s="5"/>
      <c r="I54" s="5">
        <v>1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>
        <v>3</v>
      </c>
      <c r="X54" s="5"/>
      <c r="Y54" s="5"/>
      <c r="Z54" s="5"/>
      <c r="AA54" s="6">
        <f>SUM(C54:Z54)</f>
        <v>4</v>
      </c>
    </row>
    <row r="55" spans="1:27" ht="15">
      <c r="A55" s="11">
        <f t="shared" si="0"/>
        <v>54</v>
      </c>
      <c r="B55" s="4" t="s">
        <v>148</v>
      </c>
      <c r="C55" s="5"/>
      <c r="D55" s="5"/>
      <c r="E55" s="5"/>
      <c r="F55" s="5"/>
      <c r="G55" s="5"/>
      <c r="H55" s="5"/>
      <c r="I55" s="5">
        <v>3</v>
      </c>
      <c r="J55" s="5"/>
      <c r="K55" s="5"/>
      <c r="L55" s="5">
        <v>2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>
        <v>1</v>
      </c>
      <c r="AA55" s="6">
        <f>SUM(C55:Z55)</f>
        <v>6</v>
      </c>
    </row>
    <row r="56" spans="1:27" ht="15">
      <c r="A56" s="11">
        <f t="shared" si="0"/>
        <v>55</v>
      </c>
      <c r="B56" s="4" t="s">
        <v>175</v>
      </c>
      <c r="C56" s="5"/>
      <c r="D56" s="5"/>
      <c r="E56" s="5"/>
      <c r="F56" s="5">
        <v>2</v>
      </c>
      <c r="G56" s="5"/>
      <c r="H56" s="5"/>
      <c r="I56" s="5"/>
      <c r="J56" s="5"/>
      <c r="K56" s="5"/>
      <c r="L56" s="5"/>
      <c r="M56" s="5"/>
      <c r="N56" s="5"/>
      <c r="O56" s="5">
        <v>1</v>
      </c>
      <c r="P56" s="5"/>
      <c r="Q56" s="5"/>
      <c r="R56" s="5">
        <v>1</v>
      </c>
      <c r="S56" s="5">
        <v>1</v>
      </c>
      <c r="T56" s="5"/>
      <c r="U56" s="5"/>
      <c r="V56" s="5"/>
      <c r="W56" s="5">
        <v>6</v>
      </c>
      <c r="X56" s="5">
        <v>3</v>
      </c>
      <c r="Y56" s="5"/>
      <c r="Z56" s="5">
        <v>2</v>
      </c>
      <c r="AA56" s="6">
        <f>SUM(C56:Z56)</f>
        <v>16</v>
      </c>
    </row>
    <row r="57" spans="1:27" ht="15" customHeight="1">
      <c r="A57" s="11">
        <f t="shared" si="0"/>
        <v>56</v>
      </c>
      <c r="B57" s="62" t="s">
        <v>198</v>
      </c>
      <c r="C57" s="5"/>
      <c r="D57" s="5"/>
      <c r="E57" s="5"/>
      <c r="F57" s="5"/>
      <c r="G57" s="5"/>
      <c r="H57" s="5"/>
      <c r="I57" s="5">
        <v>1</v>
      </c>
      <c r="J57" s="5"/>
      <c r="K57" s="5"/>
      <c r="L57" s="5"/>
      <c r="M57" s="5"/>
      <c r="N57" s="5">
        <v>1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6"/>
    </row>
    <row r="58" spans="1:27" ht="15">
      <c r="A58" s="11">
        <f t="shared" si="0"/>
        <v>57</v>
      </c>
      <c r="B58" s="4" t="s">
        <v>149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v>1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>
        <v>1</v>
      </c>
      <c r="AA58" s="6">
        <f>SUM(C58:Z58)</f>
        <v>2</v>
      </c>
    </row>
    <row r="59" spans="1:27" ht="15">
      <c r="A59" s="11">
        <f t="shared" si="0"/>
        <v>58</v>
      </c>
      <c r="B59" s="4" t="s">
        <v>150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6"/>
    </row>
    <row r="60" spans="1:27" ht="15">
      <c r="A60" s="11">
        <f t="shared" si="0"/>
        <v>59</v>
      </c>
      <c r="B60" s="4" t="s">
        <v>151</v>
      </c>
      <c r="C60" s="5"/>
      <c r="D60" s="5"/>
      <c r="E60" s="5"/>
      <c r="F60" s="5"/>
      <c r="G60" s="5"/>
      <c r="H60" s="5"/>
      <c r="I60" s="5">
        <v>1</v>
      </c>
      <c r="J60" s="5"/>
      <c r="K60" s="5"/>
      <c r="L60" s="5">
        <v>2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>
        <v>1</v>
      </c>
      <c r="Y60" s="5">
        <v>1</v>
      </c>
      <c r="Z60" s="5"/>
      <c r="AA60" s="6">
        <f>SUM(C60:Z60)</f>
        <v>5</v>
      </c>
    </row>
    <row r="61" spans="1:27" ht="15">
      <c r="A61" s="11">
        <f t="shared" si="0"/>
        <v>60</v>
      </c>
      <c r="B61" s="4" t="s">
        <v>152</v>
      </c>
      <c r="C61" s="5">
        <v>2</v>
      </c>
      <c r="D61" s="5"/>
      <c r="E61" s="5"/>
      <c r="F61" s="5">
        <v>1</v>
      </c>
      <c r="G61" s="5">
        <v>4</v>
      </c>
      <c r="H61" s="5"/>
      <c r="I61" s="5"/>
      <c r="J61" s="5"/>
      <c r="K61" s="5"/>
      <c r="L61" s="5"/>
      <c r="M61" s="5">
        <v>2</v>
      </c>
      <c r="N61" s="5"/>
      <c r="O61" s="5">
        <v>1</v>
      </c>
      <c r="P61" s="5">
        <v>1</v>
      </c>
      <c r="Q61" s="5">
        <v>1</v>
      </c>
      <c r="R61" s="5"/>
      <c r="S61" s="5"/>
      <c r="T61" s="5"/>
      <c r="U61" s="5"/>
      <c r="V61" s="5"/>
      <c r="W61" s="5"/>
      <c r="X61" s="5">
        <v>1</v>
      </c>
      <c r="Y61" s="5"/>
      <c r="Z61" s="5"/>
      <c r="AA61" s="6">
        <f>SUM(C61:Z61)</f>
        <v>13</v>
      </c>
    </row>
    <row r="62" spans="1:27" ht="15">
      <c r="A62" s="11">
        <f t="shared" si="0"/>
        <v>61</v>
      </c>
      <c r="B62" s="4" t="s">
        <v>153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v>1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6"/>
    </row>
    <row r="63" spans="1:27" ht="15">
      <c r="A63" s="11">
        <f t="shared" si="0"/>
        <v>62</v>
      </c>
      <c r="B63" s="4" t="s">
        <v>154</v>
      </c>
      <c r="C63" s="5">
        <v>1</v>
      </c>
      <c r="D63" s="5">
        <v>1</v>
      </c>
      <c r="E63" s="5"/>
      <c r="F63" s="5">
        <v>1</v>
      </c>
      <c r="G63" s="5">
        <v>2</v>
      </c>
      <c r="H63" s="5"/>
      <c r="I63" s="5">
        <v>5</v>
      </c>
      <c r="J63" s="5"/>
      <c r="K63" s="5">
        <v>1</v>
      </c>
      <c r="L63" s="5">
        <v>4</v>
      </c>
      <c r="M63" s="5">
        <v>1</v>
      </c>
      <c r="N63" s="5">
        <v>4</v>
      </c>
      <c r="O63" s="5"/>
      <c r="P63" s="5">
        <v>1</v>
      </c>
      <c r="Q63" s="5"/>
      <c r="R63" s="5">
        <v>5</v>
      </c>
      <c r="S63" s="5"/>
      <c r="T63" s="5">
        <v>5</v>
      </c>
      <c r="U63" s="5">
        <v>2</v>
      </c>
      <c r="V63" s="5">
        <v>2</v>
      </c>
      <c r="W63" s="5">
        <v>4</v>
      </c>
      <c r="X63" s="5">
        <v>3</v>
      </c>
      <c r="Y63" s="5"/>
      <c r="Z63" s="5"/>
      <c r="AA63" s="6">
        <f aca="true" t="shared" si="2" ref="AA63:AA69">SUM(C63:Z63)</f>
        <v>42</v>
      </c>
    </row>
    <row r="64" spans="1:27" ht="15">
      <c r="A64" s="11">
        <f t="shared" si="0"/>
        <v>63</v>
      </c>
      <c r="B64" s="4" t="s">
        <v>155</v>
      </c>
      <c r="C64" s="5"/>
      <c r="D64" s="5"/>
      <c r="E64" s="5"/>
      <c r="F64" s="5"/>
      <c r="G64" s="5"/>
      <c r="H64" s="5"/>
      <c r="I64" s="5">
        <v>1</v>
      </c>
      <c r="J64" s="5">
        <v>1</v>
      </c>
      <c r="K64" s="5"/>
      <c r="L64" s="5">
        <v>3</v>
      </c>
      <c r="M64" s="5"/>
      <c r="N64" s="5">
        <v>6</v>
      </c>
      <c r="O64" s="5"/>
      <c r="P64" s="5">
        <v>2</v>
      </c>
      <c r="Q64" s="5"/>
      <c r="R64" s="5"/>
      <c r="S64" s="5"/>
      <c r="T64" s="5">
        <v>6</v>
      </c>
      <c r="U64" s="5"/>
      <c r="V64" s="5"/>
      <c r="W64" s="5">
        <v>3</v>
      </c>
      <c r="X64" s="5"/>
      <c r="Y64" s="5"/>
      <c r="Z64" s="5"/>
      <c r="AA64" s="6">
        <f t="shared" si="2"/>
        <v>22</v>
      </c>
    </row>
    <row r="65" spans="1:27" ht="15">
      <c r="A65" s="11">
        <f t="shared" si="0"/>
        <v>64</v>
      </c>
      <c r="B65" s="4" t="s">
        <v>156</v>
      </c>
      <c r="C65" s="5"/>
      <c r="D65" s="5"/>
      <c r="E65" s="5"/>
      <c r="F65" s="5"/>
      <c r="G65" s="5">
        <v>1</v>
      </c>
      <c r="H65" s="5"/>
      <c r="I65" s="5"/>
      <c r="J65" s="5">
        <v>2</v>
      </c>
      <c r="K65" s="5"/>
      <c r="L65" s="5"/>
      <c r="M65" s="5"/>
      <c r="N65" s="5"/>
      <c r="O65" s="5">
        <v>1</v>
      </c>
      <c r="P65" s="5"/>
      <c r="Q65" s="5"/>
      <c r="R65" s="5"/>
      <c r="S65" s="5"/>
      <c r="T65" s="5"/>
      <c r="U65" s="5"/>
      <c r="V65" s="5"/>
      <c r="W65" s="5"/>
      <c r="X65" s="5">
        <v>1</v>
      </c>
      <c r="Y65" s="5"/>
      <c r="Z65" s="5">
        <v>2</v>
      </c>
      <c r="AA65" s="6">
        <f t="shared" si="2"/>
        <v>7</v>
      </c>
    </row>
    <row r="66" spans="1:27" ht="15">
      <c r="A66" s="11">
        <f t="shared" si="0"/>
        <v>65</v>
      </c>
      <c r="B66" s="4" t="s">
        <v>157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6"/>
    </row>
    <row r="67" spans="1:29" ht="15">
      <c r="A67" s="11">
        <f t="shared" si="0"/>
        <v>66</v>
      </c>
      <c r="B67" s="4" t="s">
        <v>158</v>
      </c>
      <c r="C67" s="5"/>
      <c r="D67" s="5"/>
      <c r="E67" s="5">
        <v>2</v>
      </c>
      <c r="F67" s="5"/>
      <c r="G67" s="5"/>
      <c r="H67" s="5"/>
      <c r="I67" s="5"/>
      <c r="J67" s="5"/>
      <c r="K67" s="5"/>
      <c r="L67" s="5">
        <v>2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6">
        <f t="shared" si="2"/>
        <v>4</v>
      </c>
      <c r="AB67" s="39"/>
      <c r="AC67" s="39"/>
    </row>
    <row r="68" spans="1:29" ht="15">
      <c r="A68" s="11">
        <f t="shared" si="0"/>
        <v>67</v>
      </c>
      <c r="B68" s="4" t="s">
        <v>159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>
        <v>2</v>
      </c>
      <c r="X68" s="5"/>
      <c r="Y68" s="5"/>
      <c r="Z68" s="5"/>
      <c r="AA68" s="6"/>
      <c r="AB68" s="39"/>
      <c r="AC68" s="39"/>
    </row>
    <row r="69" spans="1:29" ht="15">
      <c r="A69" s="11">
        <f t="shared" si="0"/>
        <v>68</v>
      </c>
      <c r="B69" s="4" t="s">
        <v>160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6">
        <f t="shared" si="2"/>
        <v>0</v>
      </c>
      <c r="AB69" s="39"/>
      <c r="AC69" s="39"/>
    </row>
    <row r="70" spans="1:29" ht="15">
      <c r="A70" s="11">
        <f t="shared" si="0"/>
        <v>69</v>
      </c>
      <c r="B70" s="4" t="s">
        <v>161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6"/>
      <c r="AB70" s="39"/>
      <c r="AC70" s="39"/>
    </row>
    <row r="71" spans="1:29" ht="15">
      <c r="A71" s="11">
        <f t="shared" si="0"/>
        <v>70</v>
      </c>
      <c r="B71" s="4" t="s">
        <v>162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6"/>
      <c r="AB71" s="39"/>
      <c r="AC71" s="39"/>
    </row>
    <row r="72" spans="1:29" ht="15">
      <c r="A72" s="11">
        <f t="shared" si="0"/>
        <v>71</v>
      </c>
      <c r="B72" s="4" t="s">
        <v>163</v>
      </c>
      <c r="C72" s="5">
        <v>1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6"/>
      <c r="AB72" s="39"/>
      <c r="AC72" s="39"/>
    </row>
    <row r="73" spans="1:29" ht="15">
      <c r="A73" s="11">
        <f t="shared" si="0"/>
        <v>72</v>
      </c>
      <c r="B73" s="4" t="s">
        <v>164</v>
      </c>
      <c r="C73" s="5"/>
      <c r="D73" s="5"/>
      <c r="E73" s="5"/>
      <c r="F73" s="5"/>
      <c r="G73" s="5">
        <v>2</v>
      </c>
      <c r="H73" s="5"/>
      <c r="I73" s="5">
        <v>6</v>
      </c>
      <c r="J73" s="5"/>
      <c r="K73" s="5">
        <v>1</v>
      </c>
      <c r="L73" s="5"/>
      <c r="M73" s="5">
        <v>2</v>
      </c>
      <c r="N73" s="5"/>
      <c r="O73" s="5"/>
      <c r="P73" s="5"/>
      <c r="Q73" s="5"/>
      <c r="R73" s="5">
        <v>3</v>
      </c>
      <c r="S73" s="5"/>
      <c r="T73" s="5">
        <v>1</v>
      </c>
      <c r="U73" s="5"/>
      <c r="V73" s="5"/>
      <c r="W73" s="5">
        <v>4</v>
      </c>
      <c r="X73" s="5">
        <v>4</v>
      </c>
      <c r="Y73" s="5"/>
      <c r="Z73" s="5"/>
      <c r="AA73" s="6">
        <f>SUM(C73:Z73)</f>
        <v>23</v>
      </c>
      <c r="AB73" s="39"/>
      <c r="AC73" s="39"/>
    </row>
    <row r="74" spans="1:29" ht="15">
      <c r="A74" s="11">
        <f t="shared" si="0"/>
        <v>73</v>
      </c>
      <c r="B74" s="4" t="s">
        <v>176</v>
      </c>
      <c r="C74" s="5"/>
      <c r="D74" s="5"/>
      <c r="E74" s="5"/>
      <c r="F74" s="5"/>
      <c r="G74" s="5">
        <v>1</v>
      </c>
      <c r="H74" s="5"/>
      <c r="I74" s="5"/>
      <c r="J74" s="5"/>
      <c r="K74" s="5"/>
      <c r="L74" s="5">
        <v>3</v>
      </c>
      <c r="M74" s="5"/>
      <c r="N74" s="5"/>
      <c r="O74" s="5">
        <v>1</v>
      </c>
      <c r="P74" s="5"/>
      <c r="Q74" s="5"/>
      <c r="R74" s="5"/>
      <c r="S74" s="5"/>
      <c r="T74" s="5"/>
      <c r="U74" s="5"/>
      <c r="V74" s="5"/>
      <c r="W74" s="5"/>
      <c r="X74" s="5">
        <v>1</v>
      </c>
      <c r="Y74" s="5"/>
      <c r="Z74" s="5"/>
      <c r="AA74" s="6">
        <f aca="true" t="shared" si="3" ref="AA74:AA91">SUM(C74:Z74)</f>
        <v>6</v>
      </c>
      <c r="AB74" s="39"/>
      <c r="AC74" s="39"/>
    </row>
    <row r="75" spans="1:29" ht="15">
      <c r="A75" s="11">
        <f t="shared" si="0"/>
        <v>74</v>
      </c>
      <c r="B75" s="4" t="s">
        <v>165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39"/>
      <c r="AC75" s="39"/>
    </row>
    <row r="76" spans="1:29" ht="15">
      <c r="A76" s="11">
        <f t="shared" si="0"/>
        <v>75</v>
      </c>
      <c r="B76" s="4" t="s">
        <v>166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6"/>
      <c r="AB76" s="39"/>
      <c r="AC76" s="39"/>
    </row>
    <row r="77" spans="1:29" ht="15">
      <c r="A77" s="11">
        <f t="shared" si="0"/>
        <v>76</v>
      </c>
      <c r="B77" s="4" t="s">
        <v>218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>
        <v>1</v>
      </c>
      <c r="Y77" s="5"/>
      <c r="Z77" s="5"/>
      <c r="AA77" s="6"/>
      <c r="AB77" s="39"/>
      <c r="AC77" s="39"/>
    </row>
    <row r="78" spans="1:29" ht="15">
      <c r="A78" s="11">
        <f t="shared" si="0"/>
        <v>77</v>
      </c>
      <c r="B78" s="4" t="s">
        <v>199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>
        <v>1</v>
      </c>
      <c r="X78" s="5">
        <v>1</v>
      </c>
      <c r="Y78" s="5">
        <v>1</v>
      </c>
      <c r="Z78" s="5">
        <v>1</v>
      </c>
      <c r="AA78" s="6">
        <f t="shared" si="3"/>
        <v>4</v>
      </c>
      <c r="AB78" s="39"/>
      <c r="AC78" s="39"/>
    </row>
    <row r="79" spans="1:29" ht="15">
      <c r="A79" s="11">
        <f t="shared" si="0"/>
        <v>78</v>
      </c>
      <c r="B79" s="4" t="s">
        <v>167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6"/>
      <c r="AB79" s="39"/>
      <c r="AC79" s="39"/>
    </row>
    <row r="80" spans="1:29" ht="15">
      <c r="A80" s="11">
        <f>A79+1</f>
        <v>79</v>
      </c>
      <c r="B80" s="35" t="s">
        <v>168</v>
      </c>
      <c r="C80" s="5"/>
      <c r="D80" s="5"/>
      <c r="E80" s="5"/>
      <c r="F80" s="5"/>
      <c r="G80" s="5"/>
      <c r="H80" s="5"/>
      <c r="I80" s="5">
        <v>4</v>
      </c>
      <c r="J80" s="5">
        <v>2</v>
      </c>
      <c r="K80" s="5"/>
      <c r="L80" s="5">
        <v>6</v>
      </c>
      <c r="M80" s="5"/>
      <c r="N80" s="5"/>
      <c r="O80" s="5"/>
      <c r="P80" s="5"/>
      <c r="Q80" s="5"/>
      <c r="R80" s="5">
        <v>3</v>
      </c>
      <c r="S80" s="5"/>
      <c r="T80" s="5"/>
      <c r="U80" s="5"/>
      <c r="V80" s="5"/>
      <c r="W80" s="5"/>
      <c r="X80" s="5"/>
      <c r="Y80" s="5">
        <v>1</v>
      </c>
      <c r="Z80" s="5"/>
      <c r="AA80" s="6">
        <f t="shared" si="3"/>
        <v>16</v>
      </c>
      <c r="AB80" s="39"/>
      <c r="AC80" s="39"/>
    </row>
    <row r="81" spans="1:29" ht="15">
      <c r="A81" s="11">
        <f>A80+1</f>
        <v>80</v>
      </c>
      <c r="B81" s="35" t="s">
        <v>179</v>
      </c>
      <c r="C81" s="5"/>
      <c r="D81" s="5"/>
      <c r="E81" s="5"/>
      <c r="F81" s="5"/>
      <c r="G81" s="5">
        <v>2</v>
      </c>
      <c r="H81" s="5"/>
      <c r="I81" s="5"/>
      <c r="J81" s="5"/>
      <c r="K81" s="5">
        <v>1</v>
      </c>
      <c r="L81" s="5"/>
      <c r="M81" s="5">
        <v>2</v>
      </c>
      <c r="N81" s="5"/>
      <c r="O81" s="5"/>
      <c r="P81" s="5"/>
      <c r="Q81" s="5"/>
      <c r="R81" s="5">
        <v>6</v>
      </c>
      <c r="S81" s="5">
        <v>1</v>
      </c>
      <c r="T81" s="5">
        <v>2</v>
      </c>
      <c r="U81" s="5">
        <v>1</v>
      </c>
      <c r="V81" s="5"/>
      <c r="W81" s="5"/>
      <c r="X81" s="5">
        <v>26</v>
      </c>
      <c r="Y81" s="5"/>
      <c r="Z81" s="5"/>
      <c r="AA81" s="6">
        <f t="shared" si="3"/>
        <v>41</v>
      </c>
      <c r="AB81" s="39"/>
      <c r="AC81" s="39"/>
    </row>
    <row r="82" spans="1:29" ht="15">
      <c r="A82" s="11">
        <f>A81+1</f>
        <v>81</v>
      </c>
      <c r="B82" s="35" t="s">
        <v>169</v>
      </c>
      <c r="C82" s="5"/>
      <c r="D82" s="5"/>
      <c r="E82" s="5"/>
      <c r="F82" s="5"/>
      <c r="G82" s="5"/>
      <c r="H82" s="5">
        <v>1</v>
      </c>
      <c r="I82" s="5">
        <v>6</v>
      </c>
      <c r="J82" s="5"/>
      <c r="K82" s="5">
        <v>7</v>
      </c>
      <c r="L82" s="5">
        <v>4</v>
      </c>
      <c r="M82" s="5"/>
      <c r="N82" s="5">
        <v>10</v>
      </c>
      <c r="O82" s="5"/>
      <c r="P82" s="5"/>
      <c r="Q82" s="5">
        <v>10</v>
      </c>
      <c r="R82" s="5">
        <v>9</v>
      </c>
      <c r="S82" s="7"/>
      <c r="T82" s="5"/>
      <c r="U82" s="5"/>
      <c r="V82" s="5"/>
      <c r="W82" s="5">
        <v>25</v>
      </c>
      <c r="X82" s="5">
        <v>5</v>
      </c>
      <c r="Y82" s="5"/>
      <c r="Z82" s="5">
        <v>4</v>
      </c>
      <c r="AA82" s="6">
        <f t="shared" si="3"/>
        <v>81</v>
      </c>
      <c r="AB82" s="39"/>
      <c r="AC82" s="39"/>
    </row>
    <row r="83" spans="1:29" ht="15">
      <c r="A83" s="11" t="s">
        <v>200</v>
      </c>
      <c r="B83" s="35" t="s">
        <v>209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7"/>
      <c r="T83" s="5"/>
      <c r="U83" s="5"/>
      <c r="V83" s="5"/>
      <c r="W83" s="5"/>
      <c r="X83" s="5"/>
      <c r="Y83" s="5"/>
      <c r="Z83" s="5"/>
      <c r="AA83" s="6">
        <f t="shared" si="3"/>
        <v>0</v>
      </c>
      <c r="AB83" s="39"/>
      <c r="AC83" s="39"/>
    </row>
    <row r="84" spans="1:29" ht="15">
      <c r="A84" s="11" t="s">
        <v>201</v>
      </c>
      <c r="B84" s="36" t="s">
        <v>210</v>
      </c>
      <c r="C84" s="5"/>
      <c r="D84" s="5"/>
      <c r="E84" s="5">
        <v>2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7"/>
      <c r="T84" s="5">
        <v>1</v>
      </c>
      <c r="U84" s="5"/>
      <c r="V84" s="5"/>
      <c r="W84" s="5">
        <v>1</v>
      </c>
      <c r="X84" s="5"/>
      <c r="Y84" s="5"/>
      <c r="Z84" s="5"/>
      <c r="AA84" s="6">
        <f t="shared" si="3"/>
        <v>4</v>
      </c>
      <c r="AB84" s="39"/>
      <c r="AC84" s="39"/>
    </row>
    <row r="85" spans="1:29" ht="15">
      <c r="A85" s="11" t="s">
        <v>202</v>
      </c>
      <c r="B85" s="36" t="s">
        <v>216</v>
      </c>
      <c r="C85" s="5"/>
      <c r="D85" s="5"/>
      <c r="E85" s="5"/>
      <c r="F85" s="5"/>
      <c r="G85" s="5"/>
      <c r="H85" s="5"/>
      <c r="I85" s="5">
        <v>6</v>
      </c>
      <c r="J85" s="5"/>
      <c r="K85" s="5"/>
      <c r="L85" s="5">
        <v>1</v>
      </c>
      <c r="M85" s="5"/>
      <c r="N85" s="5">
        <v>2</v>
      </c>
      <c r="O85" s="5"/>
      <c r="P85" s="5">
        <v>1</v>
      </c>
      <c r="Q85" s="5">
        <v>7</v>
      </c>
      <c r="R85" s="5">
        <v>1</v>
      </c>
      <c r="S85" s="7"/>
      <c r="T85" s="5"/>
      <c r="U85" s="5"/>
      <c r="V85" s="5"/>
      <c r="W85" s="5"/>
      <c r="X85" s="5"/>
      <c r="Y85" s="5"/>
      <c r="Z85" s="5"/>
      <c r="AA85" s="6">
        <f t="shared" si="3"/>
        <v>18</v>
      </c>
      <c r="AB85" s="39"/>
      <c r="AC85" s="39"/>
    </row>
    <row r="86" spans="1:29" ht="27.75">
      <c r="A86" s="11" t="s">
        <v>203</v>
      </c>
      <c r="B86" s="36" t="s">
        <v>211</v>
      </c>
      <c r="C86" s="5"/>
      <c r="D86" s="5"/>
      <c r="E86" s="5"/>
      <c r="F86" s="5"/>
      <c r="G86" s="5"/>
      <c r="H86" s="5"/>
      <c r="I86" s="5">
        <v>1</v>
      </c>
      <c r="J86" s="5"/>
      <c r="K86" s="5"/>
      <c r="L86" s="5">
        <v>2</v>
      </c>
      <c r="M86" s="5"/>
      <c r="N86" s="5">
        <v>1</v>
      </c>
      <c r="O86" s="5"/>
      <c r="P86" s="5"/>
      <c r="Q86" s="5">
        <v>1</v>
      </c>
      <c r="R86" s="5">
        <v>1</v>
      </c>
      <c r="S86" s="7">
        <v>2</v>
      </c>
      <c r="T86" s="5">
        <v>2</v>
      </c>
      <c r="U86" s="5"/>
      <c r="V86" s="5"/>
      <c r="W86" s="5">
        <v>2</v>
      </c>
      <c r="X86" s="5">
        <v>1</v>
      </c>
      <c r="Y86" s="5"/>
      <c r="Z86" s="5"/>
      <c r="AA86" s="6">
        <f t="shared" si="3"/>
        <v>13</v>
      </c>
      <c r="AB86" s="39"/>
      <c r="AC86" s="39"/>
    </row>
    <row r="87" spans="1:29" ht="42" customHeight="1">
      <c r="A87" s="11" t="s">
        <v>204</v>
      </c>
      <c r="B87" s="36" t="s">
        <v>212</v>
      </c>
      <c r="C87" s="5"/>
      <c r="D87" s="5"/>
      <c r="E87" s="5"/>
      <c r="F87" s="5"/>
      <c r="G87" s="5"/>
      <c r="H87" s="5"/>
      <c r="I87" s="5"/>
      <c r="J87" s="5">
        <v>1</v>
      </c>
      <c r="K87" s="5"/>
      <c r="L87" s="5"/>
      <c r="M87" s="5"/>
      <c r="N87" s="5"/>
      <c r="O87" s="5"/>
      <c r="P87" s="5"/>
      <c r="Q87" s="5"/>
      <c r="R87" s="5">
        <v>1</v>
      </c>
      <c r="S87" s="7"/>
      <c r="T87" s="5">
        <v>2</v>
      </c>
      <c r="U87" s="5"/>
      <c r="V87" s="5"/>
      <c r="W87" s="5"/>
      <c r="X87" s="5">
        <v>1</v>
      </c>
      <c r="Y87" s="5"/>
      <c r="Z87" s="5"/>
      <c r="AA87" s="6">
        <f t="shared" si="3"/>
        <v>5</v>
      </c>
      <c r="AB87" s="39"/>
      <c r="AC87" s="39"/>
    </row>
    <row r="88" spans="1:29" ht="15">
      <c r="A88" s="11" t="s">
        <v>205</v>
      </c>
      <c r="B88" s="36" t="s">
        <v>213</v>
      </c>
      <c r="C88" s="5"/>
      <c r="D88" s="5"/>
      <c r="E88" s="5"/>
      <c r="F88" s="5">
        <v>4</v>
      </c>
      <c r="G88" s="5"/>
      <c r="H88" s="5">
        <v>1</v>
      </c>
      <c r="I88" s="5">
        <v>2</v>
      </c>
      <c r="J88" s="5"/>
      <c r="K88" s="5"/>
      <c r="L88" s="5"/>
      <c r="M88" s="5"/>
      <c r="N88" s="5"/>
      <c r="O88" s="5"/>
      <c r="P88" s="5"/>
      <c r="Q88" s="5"/>
      <c r="R88" s="5">
        <v>2</v>
      </c>
      <c r="S88" s="7">
        <v>1</v>
      </c>
      <c r="T88" s="5">
        <v>1</v>
      </c>
      <c r="U88" s="5"/>
      <c r="V88" s="5"/>
      <c r="W88" s="5"/>
      <c r="X88" s="5"/>
      <c r="Y88" s="5"/>
      <c r="Z88" s="5"/>
      <c r="AA88" s="6">
        <f t="shared" si="3"/>
        <v>11</v>
      </c>
      <c r="AB88" s="39"/>
      <c r="AC88" s="39"/>
    </row>
    <row r="89" spans="1:29" ht="27.75">
      <c r="A89" s="11" t="s">
        <v>206</v>
      </c>
      <c r="B89" s="36" t="s">
        <v>214</v>
      </c>
      <c r="C89" s="5"/>
      <c r="D89" s="37"/>
      <c r="E89" s="5"/>
      <c r="F89" s="5">
        <v>2</v>
      </c>
      <c r="G89" s="5"/>
      <c r="H89" s="5"/>
      <c r="I89" s="5"/>
      <c r="J89" s="5"/>
      <c r="K89" s="5"/>
      <c r="L89" s="5">
        <v>1</v>
      </c>
      <c r="M89" s="5"/>
      <c r="N89" s="5"/>
      <c r="O89" s="5"/>
      <c r="P89" s="5"/>
      <c r="Q89" s="5"/>
      <c r="R89" s="5">
        <v>3</v>
      </c>
      <c r="S89" s="7">
        <v>1</v>
      </c>
      <c r="T89" s="5"/>
      <c r="U89" s="5"/>
      <c r="V89" s="5"/>
      <c r="W89" s="5">
        <v>1</v>
      </c>
      <c r="X89" s="5">
        <v>3</v>
      </c>
      <c r="Y89" s="5"/>
      <c r="Z89" s="5"/>
      <c r="AA89" s="6">
        <f t="shared" si="3"/>
        <v>11</v>
      </c>
      <c r="AB89" s="39"/>
      <c r="AC89" s="39"/>
    </row>
    <row r="90" spans="1:29" ht="27.75">
      <c r="A90" s="11" t="s">
        <v>207</v>
      </c>
      <c r="B90" s="36" t="s">
        <v>215</v>
      </c>
      <c r="C90" s="5"/>
      <c r="D90" s="37"/>
      <c r="E90" s="5"/>
      <c r="F90" s="5"/>
      <c r="G90" s="5">
        <v>1</v>
      </c>
      <c r="H90" s="5"/>
      <c r="I90" s="5">
        <v>3</v>
      </c>
      <c r="J90" s="5"/>
      <c r="K90" s="5"/>
      <c r="L90" s="5"/>
      <c r="M90" s="5"/>
      <c r="N90" s="5"/>
      <c r="O90" s="5"/>
      <c r="P90" s="5"/>
      <c r="Q90" s="5"/>
      <c r="R90" s="5">
        <v>1</v>
      </c>
      <c r="S90" s="7"/>
      <c r="T90" s="5"/>
      <c r="U90" s="5"/>
      <c r="V90" s="5"/>
      <c r="W90" s="5"/>
      <c r="X90" s="5"/>
      <c r="Y90" s="5"/>
      <c r="Z90" s="5"/>
      <c r="AA90" s="6">
        <f t="shared" si="3"/>
        <v>5</v>
      </c>
      <c r="AB90" s="39"/>
      <c r="AC90" s="39"/>
    </row>
    <row r="91" spans="1:29" ht="27.75">
      <c r="A91" s="11" t="s">
        <v>208</v>
      </c>
      <c r="B91" s="36" t="s">
        <v>217</v>
      </c>
      <c r="C91" s="5"/>
      <c r="D91" s="3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7"/>
      <c r="T91" s="5"/>
      <c r="U91" s="5"/>
      <c r="V91" s="5"/>
      <c r="W91" s="5"/>
      <c r="X91" s="5"/>
      <c r="Y91" s="5"/>
      <c r="Z91" s="5"/>
      <c r="AA91" s="6">
        <f t="shared" si="3"/>
        <v>0</v>
      </c>
      <c r="AB91" s="39"/>
      <c r="AC91" s="39"/>
    </row>
    <row r="92" spans="4:29" ht="13.5">
      <c r="D92" s="9"/>
      <c r="I92" s="38"/>
      <c r="L92" s="40"/>
      <c r="M92" s="41"/>
      <c r="N92" s="40"/>
      <c r="O92" s="40"/>
      <c r="P92" s="40"/>
      <c r="Q92" s="40"/>
      <c r="R92" s="40"/>
      <c r="S92" s="39"/>
      <c r="T92" s="40"/>
      <c r="U92" s="40"/>
      <c r="V92" s="40"/>
      <c r="W92" s="40"/>
      <c r="X92" s="40"/>
      <c r="Y92" s="40"/>
      <c r="Z92" s="40"/>
      <c r="AA92" s="39"/>
      <c r="AB92" s="39"/>
      <c r="AC92" s="39"/>
    </row>
    <row r="93" spans="4:29" ht="13.5">
      <c r="D93" s="9"/>
      <c r="L93" s="40"/>
      <c r="M93" s="40"/>
      <c r="N93" s="40"/>
      <c r="O93" s="40"/>
      <c r="P93" s="40"/>
      <c r="Q93" s="40"/>
      <c r="R93" s="40"/>
      <c r="S93" s="39"/>
      <c r="T93" s="40"/>
      <c r="U93" s="40"/>
      <c r="V93" s="40"/>
      <c r="W93" s="40"/>
      <c r="X93" s="40"/>
      <c r="Y93" s="40"/>
      <c r="Z93" s="40"/>
      <c r="AA93" s="39"/>
      <c r="AB93" s="39"/>
      <c r="AC93" s="39"/>
    </row>
    <row r="94" spans="4:29" ht="13.5">
      <c r="D94" s="9"/>
      <c r="L94" s="40"/>
      <c r="M94" s="40"/>
      <c r="N94" s="40"/>
      <c r="O94" s="40"/>
      <c r="P94" s="40"/>
      <c r="Q94" s="40"/>
      <c r="R94" s="40"/>
      <c r="S94" s="39"/>
      <c r="T94" s="40"/>
      <c r="U94" s="40"/>
      <c r="V94" s="40"/>
      <c r="W94" s="40"/>
      <c r="X94" s="40"/>
      <c r="Y94" s="40"/>
      <c r="Z94" s="40"/>
      <c r="AA94" s="39"/>
      <c r="AB94" s="39"/>
      <c r="AC94" s="39"/>
    </row>
    <row r="95" spans="4:29" ht="13.5">
      <c r="D95" s="9"/>
      <c r="L95" s="40"/>
      <c r="M95" s="40"/>
      <c r="N95" s="40"/>
      <c r="O95" s="40"/>
      <c r="P95" s="40"/>
      <c r="Q95" s="40"/>
      <c r="R95" s="40"/>
      <c r="S95" s="39"/>
      <c r="T95" s="40"/>
      <c r="U95" s="40"/>
      <c r="V95" s="40"/>
      <c r="W95" s="40"/>
      <c r="X95" s="40"/>
      <c r="Y95" s="40"/>
      <c r="Z95" s="40"/>
      <c r="AA95" s="39"/>
      <c r="AB95" s="39"/>
      <c r="AC95" s="39"/>
    </row>
    <row r="96" spans="4:29" ht="13.5">
      <c r="D96" s="9"/>
      <c r="L96" s="40"/>
      <c r="M96" s="40"/>
      <c r="N96" s="40"/>
      <c r="O96" s="40"/>
      <c r="P96" s="40"/>
      <c r="Q96" s="40"/>
      <c r="R96" s="40"/>
      <c r="S96" s="39"/>
      <c r="T96" s="40"/>
      <c r="U96" s="40"/>
      <c r="V96" s="40"/>
      <c r="W96" s="40"/>
      <c r="X96" s="40"/>
      <c r="Y96" s="40"/>
      <c r="Z96" s="40"/>
      <c r="AA96" s="39"/>
      <c r="AB96" s="39"/>
      <c r="AC96" s="39"/>
    </row>
    <row r="97" spans="4:29" ht="13.5">
      <c r="D97" s="9"/>
      <c r="L97" s="40"/>
      <c r="M97" s="40"/>
      <c r="N97" s="40"/>
      <c r="O97" s="40"/>
      <c r="P97" s="40"/>
      <c r="Q97" s="40"/>
      <c r="R97" s="40"/>
      <c r="S97" s="39"/>
      <c r="T97" s="40"/>
      <c r="U97" s="40"/>
      <c r="V97" s="40"/>
      <c r="W97" s="40"/>
      <c r="X97" s="40"/>
      <c r="Y97" s="40"/>
      <c r="Z97" s="40"/>
      <c r="AA97" s="39"/>
      <c r="AB97" s="39"/>
      <c r="AC97" s="39"/>
    </row>
    <row r="98" spans="4:29" ht="13.5">
      <c r="D98" s="9"/>
      <c r="L98" s="40"/>
      <c r="M98" s="40"/>
      <c r="N98" s="40"/>
      <c r="O98" s="40"/>
      <c r="P98" s="40"/>
      <c r="Q98" s="40"/>
      <c r="R98" s="40"/>
      <c r="S98" s="39"/>
      <c r="T98" s="40"/>
      <c r="U98" s="40"/>
      <c r="V98" s="40"/>
      <c r="W98" s="40"/>
      <c r="X98" s="40"/>
      <c r="Y98" s="40"/>
      <c r="Z98" s="40"/>
      <c r="AA98" s="39"/>
      <c r="AB98" s="39"/>
      <c r="AC98" s="39"/>
    </row>
    <row r="99" spans="4:29" ht="13.5">
      <c r="D99" s="9"/>
      <c r="L99" s="40"/>
      <c r="M99" s="40"/>
      <c r="N99" s="40"/>
      <c r="O99" s="40"/>
      <c r="P99" s="40"/>
      <c r="Q99" s="40"/>
      <c r="R99" s="40"/>
      <c r="S99" s="39"/>
      <c r="T99" s="40"/>
      <c r="U99" s="40"/>
      <c r="V99" s="40"/>
      <c r="W99" s="40"/>
      <c r="X99" s="40"/>
      <c r="Y99" s="40"/>
      <c r="Z99" s="40"/>
      <c r="AA99" s="39"/>
      <c r="AB99" s="39"/>
      <c r="AC99" s="39"/>
    </row>
    <row r="100" spans="4:29" ht="13.5">
      <c r="D100" s="9"/>
      <c r="L100" s="40"/>
      <c r="M100" s="40"/>
      <c r="N100" s="40"/>
      <c r="O100" s="40"/>
      <c r="P100" s="40"/>
      <c r="Q100" s="40"/>
      <c r="R100" s="40"/>
      <c r="S100" s="39"/>
      <c r="T100" s="40"/>
      <c r="U100" s="40"/>
      <c r="V100" s="40"/>
      <c r="W100" s="40"/>
      <c r="X100" s="40"/>
      <c r="Y100" s="40"/>
      <c r="Z100" s="40"/>
      <c r="AA100" s="39"/>
      <c r="AB100" s="39"/>
      <c r="AC100" s="39"/>
    </row>
    <row r="101" spans="4:29" ht="13.5">
      <c r="D101" s="9"/>
      <c r="L101" s="40"/>
      <c r="M101" s="40"/>
      <c r="N101" s="40"/>
      <c r="O101" s="40"/>
      <c r="P101" s="40"/>
      <c r="Q101" s="40"/>
      <c r="R101" s="40"/>
      <c r="S101" s="39"/>
      <c r="T101" s="40"/>
      <c r="U101" s="40"/>
      <c r="V101" s="40"/>
      <c r="W101" s="40"/>
      <c r="X101" s="40"/>
      <c r="Y101" s="40"/>
      <c r="Z101" s="40"/>
      <c r="AA101" s="39"/>
      <c r="AB101" s="39"/>
      <c r="AC101" s="39"/>
    </row>
    <row r="102" spans="4:29" ht="13.5">
      <c r="D102" s="9"/>
      <c r="L102" s="40"/>
      <c r="M102" s="40"/>
      <c r="N102" s="40"/>
      <c r="O102" s="40"/>
      <c r="P102" s="40"/>
      <c r="Q102" s="40"/>
      <c r="R102" s="40"/>
      <c r="S102" s="39"/>
      <c r="T102" s="40"/>
      <c r="U102" s="40"/>
      <c r="V102" s="40"/>
      <c r="W102" s="40"/>
      <c r="X102" s="40"/>
      <c r="Y102" s="40"/>
      <c r="Z102" s="40"/>
      <c r="AA102" s="39"/>
      <c r="AB102" s="39"/>
      <c r="AC102" s="39"/>
    </row>
    <row r="103" spans="4:29" ht="13.5">
      <c r="D103" s="9"/>
      <c r="L103" s="40"/>
      <c r="M103" s="40"/>
      <c r="N103" s="40"/>
      <c r="O103" s="40"/>
      <c r="P103" s="40"/>
      <c r="Q103" s="40"/>
      <c r="R103" s="40"/>
      <c r="S103" s="39"/>
      <c r="T103" s="40"/>
      <c r="U103" s="40"/>
      <c r="V103" s="40"/>
      <c r="W103" s="40"/>
      <c r="X103" s="40"/>
      <c r="Y103" s="40"/>
      <c r="Z103" s="40"/>
      <c r="AA103" s="39"/>
      <c r="AB103" s="39"/>
      <c r="AC103" s="39"/>
    </row>
    <row r="104" spans="4:29" ht="13.5">
      <c r="D104" s="9"/>
      <c r="L104" s="40"/>
      <c r="M104" s="40"/>
      <c r="N104" s="40"/>
      <c r="O104" s="40"/>
      <c r="P104" s="40"/>
      <c r="Q104" s="40"/>
      <c r="R104" s="40"/>
      <c r="S104" s="39"/>
      <c r="T104" s="40"/>
      <c r="U104" s="40"/>
      <c r="V104" s="40"/>
      <c r="W104" s="40"/>
      <c r="X104" s="40"/>
      <c r="Y104" s="40"/>
      <c r="Z104" s="40"/>
      <c r="AA104" s="39"/>
      <c r="AB104" s="39"/>
      <c r="AC104" s="39"/>
    </row>
    <row r="105" spans="4:29" ht="13.5">
      <c r="D105" s="9"/>
      <c r="L105" s="40"/>
      <c r="M105" s="40"/>
      <c r="N105" s="40"/>
      <c r="O105" s="40"/>
      <c r="P105" s="40"/>
      <c r="Q105" s="40"/>
      <c r="R105" s="40"/>
      <c r="S105" s="39"/>
      <c r="T105" s="40"/>
      <c r="U105" s="40"/>
      <c r="V105" s="40"/>
      <c r="W105" s="40"/>
      <c r="X105" s="40"/>
      <c r="Y105" s="40"/>
      <c r="Z105" s="40"/>
      <c r="AA105" s="39"/>
      <c r="AB105" s="39"/>
      <c r="AC105" s="39"/>
    </row>
    <row r="106" spans="4:29" ht="13.5">
      <c r="D106" s="9"/>
      <c r="L106" s="40"/>
      <c r="M106" s="40"/>
      <c r="N106" s="40"/>
      <c r="O106" s="40"/>
      <c r="P106" s="40"/>
      <c r="Q106" s="40"/>
      <c r="R106" s="40"/>
      <c r="S106" s="39"/>
      <c r="T106" s="40"/>
      <c r="U106" s="40"/>
      <c r="V106" s="40"/>
      <c r="W106" s="40"/>
      <c r="X106" s="40"/>
      <c r="Y106" s="40"/>
      <c r="Z106" s="40"/>
      <c r="AA106" s="39"/>
      <c r="AB106" s="39"/>
      <c r="AC106" s="39"/>
    </row>
    <row r="107" spans="4:29" ht="13.5">
      <c r="D107" s="9"/>
      <c r="L107" s="40"/>
      <c r="M107" s="40"/>
      <c r="N107" s="40"/>
      <c r="O107" s="40"/>
      <c r="P107" s="40"/>
      <c r="Q107" s="40"/>
      <c r="R107" s="40"/>
      <c r="S107" s="39"/>
      <c r="T107" s="40"/>
      <c r="U107" s="40"/>
      <c r="V107" s="40"/>
      <c r="W107" s="40"/>
      <c r="X107" s="40"/>
      <c r="Y107" s="40"/>
      <c r="Z107" s="40"/>
      <c r="AA107" s="39"/>
      <c r="AB107" s="39"/>
      <c r="AC107" s="39"/>
    </row>
    <row r="108" spans="4:29" ht="13.5">
      <c r="D108" s="9"/>
      <c r="L108" s="40"/>
      <c r="M108" s="40"/>
      <c r="N108" s="40"/>
      <c r="O108" s="40"/>
      <c r="P108" s="40"/>
      <c r="Q108" s="40"/>
      <c r="R108" s="40"/>
      <c r="S108" s="39"/>
      <c r="T108" s="40"/>
      <c r="U108" s="40"/>
      <c r="V108" s="40"/>
      <c r="W108" s="40"/>
      <c r="X108" s="40"/>
      <c r="Y108" s="40"/>
      <c r="Z108" s="40"/>
      <c r="AA108" s="39"/>
      <c r="AB108" s="39"/>
      <c r="AC108" s="39"/>
    </row>
    <row r="109" spans="4:29" ht="13.5">
      <c r="D109" s="9"/>
      <c r="L109" s="40"/>
      <c r="M109" s="40"/>
      <c r="N109" s="40"/>
      <c r="O109" s="40"/>
      <c r="P109" s="40"/>
      <c r="Q109" s="40"/>
      <c r="R109" s="40"/>
      <c r="S109" s="39"/>
      <c r="T109" s="40"/>
      <c r="U109" s="40"/>
      <c r="V109" s="40"/>
      <c r="W109" s="40"/>
      <c r="X109" s="40"/>
      <c r="Y109" s="40"/>
      <c r="Z109" s="40"/>
      <c r="AA109" s="39"/>
      <c r="AB109" s="39"/>
      <c r="AC109" s="39"/>
    </row>
    <row r="110" spans="4:29" ht="13.5">
      <c r="D110" s="9"/>
      <c r="L110" s="40"/>
      <c r="M110" s="40"/>
      <c r="N110" s="40"/>
      <c r="O110" s="40"/>
      <c r="P110" s="40"/>
      <c r="Q110" s="40"/>
      <c r="R110" s="40"/>
      <c r="S110" s="39"/>
      <c r="T110" s="40"/>
      <c r="U110" s="40"/>
      <c r="V110" s="40"/>
      <c r="W110" s="40"/>
      <c r="X110" s="40"/>
      <c r="Y110" s="40"/>
      <c r="Z110" s="40"/>
      <c r="AA110" s="39"/>
      <c r="AB110" s="39"/>
      <c r="AC110" s="39"/>
    </row>
    <row r="111" spans="4:29" ht="13.5">
      <c r="D111" s="9"/>
      <c r="L111" s="40"/>
      <c r="M111" s="40"/>
      <c r="N111" s="40"/>
      <c r="O111" s="40"/>
      <c r="P111" s="40"/>
      <c r="Q111" s="40"/>
      <c r="R111" s="40"/>
      <c r="S111" s="39"/>
      <c r="T111" s="40"/>
      <c r="U111" s="40"/>
      <c r="V111" s="40"/>
      <c r="W111" s="40"/>
      <c r="X111" s="40"/>
      <c r="Y111" s="40"/>
      <c r="Z111" s="40"/>
      <c r="AA111" s="39"/>
      <c r="AB111" s="39"/>
      <c r="AC111" s="39"/>
    </row>
    <row r="112" ht="13.5">
      <c r="D112" s="9"/>
    </row>
    <row r="113" ht="13.5">
      <c r="D113" s="9"/>
    </row>
    <row r="114" ht="13.5">
      <c r="D114" s="9"/>
    </row>
    <row r="115" ht="13.5">
      <c r="D115" s="9"/>
    </row>
    <row r="116" ht="13.5">
      <c r="D116" s="9"/>
    </row>
    <row r="117" ht="13.5">
      <c r="D117" s="9"/>
    </row>
    <row r="118" ht="13.5">
      <c r="D118" s="9"/>
    </row>
    <row r="119" ht="13.5">
      <c r="D119" s="9"/>
    </row>
    <row r="120" ht="13.5">
      <c r="D120" s="9"/>
    </row>
    <row r="121" ht="13.5">
      <c r="D121" s="9"/>
    </row>
    <row r="122" ht="13.5">
      <c r="D122" s="9"/>
    </row>
    <row r="123" ht="13.5">
      <c r="D123" s="9"/>
    </row>
    <row r="124" ht="13.5">
      <c r="D124" s="9"/>
    </row>
    <row r="125" ht="13.5">
      <c r="D125" s="9"/>
    </row>
    <row r="126" ht="13.5">
      <c r="D126" s="9"/>
    </row>
    <row r="127" ht="13.5">
      <c r="D127" s="9"/>
    </row>
    <row r="128" ht="13.5">
      <c r="D128" s="9"/>
    </row>
    <row r="129" ht="13.5">
      <c r="D129" s="9"/>
    </row>
    <row r="130" ht="13.5">
      <c r="D130" s="9"/>
    </row>
    <row r="131" ht="13.5">
      <c r="D131" s="9"/>
    </row>
    <row r="132" ht="13.5">
      <c r="D132" s="9"/>
    </row>
    <row r="133" ht="13.5">
      <c r="D133" s="9"/>
    </row>
    <row r="134" ht="13.5">
      <c r="D134" s="9"/>
    </row>
    <row r="135" ht="13.5">
      <c r="D135" s="9"/>
    </row>
    <row r="136" ht="13.5">
      <c r="D136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Naczelna Izba Lekarska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Agnieszka Wielgus</cp:lastModifiedBy>
  <cp:lastPrinted>2015-07-27T12:12:09Z</cp:lastPrinted>
  <dcterms:created xsi:type="dcterms:W3CDTF">2011-01-26T15:33:20Z</dcterms:created>
  <dcterms:modified xsi:type="dcterms:W3CDTF">2016-05-05T16:39:22Z</dcterms:modified>
  <cp:category/>
  <cp:version/>
  <cp:contentType/>
  <cp:contentStatus/>
</cp:coreProperties>
</file>